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H:\STEPHANIE\Prochaine NISQ validée\NISQ AOUT SEPT 2020\"/>
    </mc:Choice>
  </mc:AlternateContent>
  <xr:revisionPtr revIDLastSave="0" documentId="10_ncr:100000_{FCC4280A-64DD-444B-BCB7-1A4E9450E50A}" xr6:coauthVersionLast="31" xr6:coauthVersionMax="45" xr10:uidLastSave="{00000000-0000-0000-0000-000000000000}"/>
  <bookViews>
    <workbookView xWindow="0" yWindow="0" windowWidth="20490" windowHeight="7545" activeTab="3" xr2:uid="{00000000-000D-0000-FFFF-FFFF00000000}"/>
  </bookViews>
  <sheets>
    <sheet name="Listes" sheetId="20" r:id="rId1"/>
    <sheet name="JADI" sheetId="17" state="hidden" r:id="rId2"/>
    <sheet name="RENAUDIN" sheetId="18" state="hidden" r:id="rId3"/>
    <sheet name="FY 2021" sheetId="21" r:id="rId4"/>
  </sheets>
  <definedNames>
    <definedName name="_xlnm._FilterDatabase" localSheetId="3" hidden="1">'FY 2021'!$A$6:$M$6</definedName>
    <definedName name="_xlnm._FilterDatabase" localSheetId="1" hidden="1">JADI!$A$6:$M$22</definedName>
    <definedName name="_xlnm._FilterDatabase" localSheetId="2" hidden="1">RENAUDIN!$A$6:$M$29</definedName>
  </definedNames>
  <calcPr calcId="179017"/>
</workbook>
</file>

<file path=xl/calcChain.xml><?xml version="1.0" encoding="utf-8"?>
<calcChain xmlns="http://schemas.openxmlformats.org/spreadsheetml/2006/main">
  <c r="G5" i="21" l="1"/>
  <c r="G3" i="21"/>
  <c r="G2" i="21"/>
  <c r="G4" i="21" s="1"/>
  <c r="G5" i="18" l="1"/>
  <c r="G3" i="18"/>
  <c r="G2" i="18"/>
  <c r="G4" i="18"/>
  <c r="G5" i="17"/>
  <c r="G3" i="17"/>
  <c r="G2" i="17"/>
  <c r="G4" i="17" s="1"/>
</calcChain>
</file>

<file path=xl/sharedStrings.xml><?xml version="1.0" encoding="utf-8"?>
<sst xmlns="http://schemas.openxmlformats.org/spreadsheetml/2006/main" count="384" uniqueCount="150">
  <si>
    <t>Site</t>
  </si>
  <si>
    <t>Description de la non-conformité</t>
  </si>
  <si>
    <t>Acteur</t>
  </si>
  <si>
    <t>Délai</t>
  </si>
  <si>
    <t>Efficacité</t>
  </si>
  <si>
    <t>TER</t>
  </si>
  <si>
    <t>Maintenance</t>
  </si>
  <si>
    <t>Les abords et annexes</t>
  </si>
  <si>
    <t>Suivi CCP</t>
  </si>
  <si>
    <t>ressources humaines</t>
  </si>
  <si>
    <t>EC</t>
  </si>
  <si>
    <t>Hygiène dépôt</t>
  </si>
  <si>
    <t>Abords et annexes</t>
  </si>
  <si>
    <t>immédiat</t>
  </si>
  <si>
    <t>RT</t>
  </si>
  <si>
    <t>NON</t>
  </si>
  <si>
    <t>SUIVI DES ECARTS</t>
  </si>
  <si>
    <t>Source</t>
  </si>
  <si>
    <t>Auteur</t>
  </si>
  <si>
    <t>Thème</t>
  </si>
  <si>
    <t>Action corrective/ préventive</t>
  </si>
  <si>
    <t>Autre</t>
  </si>
  <si>
    <t>Annecy</t>
  </si>
  <si>
    <t>Suivi du PrPo</t>
  </si>
  <si>
    <t>Audit de certification</t>
  </si>
  <si>
    <t>Chaîne du froid</t>
  </si>
  <si>
    <t>Audit HACCP</t>
  </si>
  <si>
    <t>Commerce</t>
  </si>
  <si>
    <t>Hygiène camion</t>
  </si>
  <si>
    <t>Process et réalisation HACCP</t>
  </si>
  <si>
    <t>Ressources humaines</t>
  </si>
  <si>
    <t>Corbas</t>
  </si>
  <si>
    <t>Cébazat</t>
  </si>
  <si>
    <t>Chamousset</t>
  </si>
  <si>
    <t>C.Bellet</t>
  </si>
  <si>
    <t>Voreppe</t>
  </si>
  <si>
    <t>F_F_S4_13
Version 3
Date : 08/01/2016</t>
  </si>
  <si>
    <t>Nombre d'écart total</t>
  </si>
  <si>
    <t>Nb d'écarts à traiter</t>
  </si>
  <si>
    <t>TOUS</t>
  </si>
  <si>
    <t>Nb de fiches d'amélioration total</t>
  </si>
  <si>
    <t>Nb de fiches d'amélioration à traiter</t>
  </si>
  <si>
    <t xml:space="preserve">Date </t>
  </si>
  <si>
    <t>Fiche d'amélioration
Code fiche / Non</t>
  </si>
  <si>
    <t>Date de réalisation de l'action</t>
  </si>
  <si>
    <t>Statut</t>
  </si>
  <si>
    <t>Suivi iso 22000</t>
  </si>
  <si>
    <t>Aucun écart mineur ou majeur</t>
  </si>
  <si>
    <t>Bourges</t>
  </si>
  <si>
    <t>A.YANNOVITCH</t>
  </si>
  <si>
    <t>M SABY</t>
  </si>
  <si>
    <t>A Portalier</t>
  </si>
  <si>
    <t>Gilles Valero (BVC)</t>
  </si>
  <si>
    <t xml:space="preserve">thermomètre portatif n° 151 204 76 mis à la disposition du chauffeur du VL 8318 n'a pas été vérifié depuis octobre 2017 (prévu une fois par an).
thermomètre déclaré perdu et supprimé de la liste des thermomètres chauffeurs. il n'a donc pas été étalonné. Mettre en place un contrôle mensuel pochettes camion vs liste et ne pas supprimer définitivement les thermo perdus de la liste
Risque associé : Non détection de températures inadéquate </t>
  </si>
  <si>
    <t>Le thermomètre est attitré à un camion et placé dans une pochette. 
Suivant la liste des vérifications des thermomètres, vérifier la moitié des vérification des thermomètres, lors des suivis HACCP par les coordinateurs
Modifier en indiquant l'identification du thermomètre, avec immatriculation camion,
Etiquette apposée sur le thermomètre à modifier en supp. l'écart, mais en y ajoutant l'identification du thermomètre + date prochain étalonnage</t>
  </si>
  <si>
    <t>Service Qualité</t>
  </si>
  <si>
    <t>Lyon</t>
  </si>
  <si>
    <t xml:space="preserve">A Chamousset, il n'y a pas de preuve de la vérification des sondes de température du camion BJ 698 ET. 
problème récurent sur tous les sites
le camion était un relais PF qui est resté quelques jours sur le site. l'accord cadre avec PF ne prévoit pas de certificat d'étalonnage pour les LMD et les relais, uniquement pour les LLD.
Risque associé : Non détection de températures inadéquate </t>
  </si>
  <si>
    <t>Service Qualité + Moyens Généraux</t>
  </si>
  <si>
    <t>Grenoble</t>
  </si>
  <si>
    <t>Suivi  haccp</t>
  </si>
  <si>
    <t>A YANNOVITCH</t>
  </si>
  <si>
    <t>Plusieurs informations manquantes sur les BRM pour des produits remis en stock (point critique 5)</t>
  </si>
  <si>
    <t>AY_19_01</t>
  </si>
  <si>
    <t>Le contrôle des BRM doit être quotidiennement validé avec la plus grande attention en totale maîtrise du risque alimentaire</t>
  </si>
  <si>
    <t>Lons-le-saunier</t>
  </si>
  <si>
    <t>Plusieurs informations manquantes sur les BL (relevé température premier et dernier client, point critique 4)</t>
  </si>
  <si>
    <t>AY_19_02</t>
  </si>
  <si>
    <t>Contrôle lors du débriefing de la tournée chauffeur
Rappel mensuel sur le sujet.</t>
  </si>
  <si>
    <t>Vichy</t>
  </si>
  <si>
    <t>M Saby</t>
  </si>
  <si>
    <t xml:space="preserve">1 test tomkey non conforme (tournée CB 537 en semaine 2). Présence de 2 pics à -17,5°C (une dizaine de minutes chacun), le test a été considéré conforme. </t>
  </si>
  <si>
    <t>CB_19_01</t>
  </si>
  <si>
    <t>resultat du test Tomkey rectifié dans le tableau des suivis. Plus aucune Tolerance. Rappel aux chauffeur des bonnes pratiques de livraison</t>
  </si>
  <si>
    <t>ST</t>
  </si>
  <si>
    <t>2 relevés de température navette faits mais non reportés sur le relevé de suivi</t>
  </si>
  <si>
    <t>CB_19_02</t>
  </si>
  <si>
    <t>Plusieurs problèmes de rideaux de déperdition de froid relevés sur le parc de Voreppe (lanières absentes ou en mauvais état) sur au moins 3 camions : CA399TJ / DG647NT / EN928NF</t>
  </si>
  <si>
    <t>Gestion des BRM : des DLC/DLUO et devenir du produit absentes + abcence d'autocontrôle par le RT du site</t>
  </si>
  <si>
    <t>Mettre en place un autocontrôle journalier par le RT avec émargement</t>
  </si>
  <si>
    <t>R. NOBILE</t>
  </si>
  <si>
    <t>C Bellet</t>
  </si>
  <si>
    <t>Sur BRM de février - mars : quelques DLC/DLUO absentes et devenir des produits sensibles abentes (pas de mention de la mise au rebut motif 902)</t>
  </si>
  <si>
    <t>M.SABY</t>
  </si>
  <si>
    <t>Système d'enregistrement des températures des chambres froides positives et négative sur disque, périmé depuis 2016. Plusieurs relevés à +3°C et aucune remarque</t>
  </si>
  <si>
    <t>Plusieurs relevés de températures en livraison non réalisés au premier et dernier client</t>
  </si>
  <si>
    <t xml:space="preserve">Pas de consigne en place pour les intervenants extérieurs </t>
  </si>
  <si>
    <t>1 camion fraikin sans lanière ni rideau d'air + 2 camions avec des lanières à changer</t>
  </si>
  <si>
    <t>Pas de contrôle au testo 110 des produits déchargés de la navette : le contrôle est fait au lasez sur les proies du camions</t>
  </si>
  <si>
    <t>CF 19 01</t>
  </si>
  <si>
    <t>5 certificats manquants pour 4 camions PF et 1 camion PF</t>
  </si>
  <si>
    <t>6 températures non notées en mai sur les BRM</t>
  </si>
  <si>
    <t>AL_19_01</t>
  </si>
  <si>
    <t xml:space="preserve">Non respect du PC5
La case refus , retour non noté sur 5 produits
Le devenir produit non rempli sur 8 produits 
La DLC non noté sur 12  produits
La température non noté sur 10 produits 
</t>
  </si>
  <si>
    <t>AL_19_02</t>
  </si>
  <si>
    <t>Audit interne</t>
  </si>
  <si>
    <t>S. OUAZZINE et S. LEGOADEC</t>
  </si>
  <si>
    <t>Certificat des techniciens de l'utilisation des biocides validé à juin 2019</t>
  </si>
  <si>
    <t>Intégrations non réalisées depuis le départ du RT</t>
  </si>
  <si>
    <t>Suivi de la température des quais d'expédition : Temperature relevé +7,5°c à 14h23</t>
  </si>
  <si>
    <t>A. PORTALIER</t>
  </si>
  <si>
    <t>Maitrise température entrepot : 5 dépassements de la valeur critique en juillet 2019 sur 138 + 6/132 en aout et 4/90 en septembre</t>
  </si>
  <si>
    <t>Retard sur la formation des derniers collaborateurs recrutés</t>
  </si>
  <si>
    <t>5 BRM en aout n'ont pas la température d'inscrites, 4 BRM en septembre</t>
  </si>
  <si>
    <t>AL_19_03</t>
  </si>
  <si>
    <t>Le contrôle des BRM doit être validé avec la plus grande attention par le controleur afin d'en limiter le risque d'erreurs</t>
  </si>
  <si>
    <t>I. THIZY et C. BONHOMME</t>
  </si>
  <si>
    <t>AY_19_03</t>
  </si>
  <si>
    <t>Aucune signature de contrôle pour le PC2</t>
  </si>
  <si>
    <t>G.RENAUDIN</t>
  </si>
  <si>
    <t>BRM : Manque de DLC/DLUO sur plusieurs BRM, et absence de quelques signatures en bas de page de BRM</t>
  </si>
  <si>
    <t>Produit MSC : non utilisation de la liste des codes fournisseurs MSC.
Produit MSC : différence d'inventaire sur un produit MSC entre le stock informatique et le stock réel</t>
  </si>
  <si>
    <t>Actuellement les contrôles températures sont réalisés avec les disques enregistreurs de température, or cet appareil de mesure n'est pas étalonné depuis 2016 ! Absence de contrôle de température par les équipes 2 fois par jour et pas d'enregistrement continu de température différent des disques</t>
  </si>
  <si>
    <t>Pour ex-Davigel :
- Les reprises de marchandise ne sont pas mentionnées sur le BRM
- Absence de signature du chauffeur
Dans les deux cas (ex-Brake et ex-Davigel) :
- Nombreux BRM mal complétés (DLC ; Devenir…)
- Signatures du responsable très peu présente
- Les étiquettes "produits sensibles" ne sont pas utilisées</t>
  </si>
  <si>
    <t>Etalonnage des thermomètres chauffeurs : étalonnage dépassé sur un thermomètre ex-Brake : septembre 2019</t>
  </si>
  <si>
    <t>Camions non balayés, et propreté pas toujours ok. Certains camions ont des rideaux de déperdition qui sont coupés.</t>
  </si>
  <si>
    <t>C.BONHOMME</t>
  </si>
  <si>
    <t>Contrôle de la température dans les chambres froides : un dépassement de valeur sans annotation de remarque</t>
  </si>
  <si>
    <t>Audit à blanc</t>
  </si>
  <si>
    <t xml:space="preserve">Temps de transit des produits surgelés sur le quai trop long : arrivée des navettes parfois à 00h pour un départ en tournée entre 4h et 6h (selon l’abaque, risque éventuelle de remontée au-delà de 5°C).
Nécessaire de trouver une solution pour ne pas laisser les palettes aussi longtemps sur le quai ; sinon, prise de température de la dernière palette de surgelés chargées afin d’assurer une température inférieure à 18°C au chargement
</t>
  </si>
  <si>
    <t>CF_19_02</t>
  </si>
  <si>
    <t xml:space="preserve">Problème de température de la chambre froide positive récurrente. Lorsque la température est supérieure à 2°C, prendre la température des produits et le noter sur la feuille ! </t>
  </si>
  <si>
    <t>CF_19_03</t>
  </si>
  <si>
    <t>C. BELLET</t>
  </si>
  <si>
    <t>AL_19_04</t>
  </si>
  <si>
    <t>SUIVI DES ECARTS ZONE RAA</t>
  </si>
  <si>
    <t>Efficacité (preuve apportée de la réalisation de l'action)</t>
  </si>
  <si>
    <t>Point critique</t>
  </si>
  <si>
    <t>Suivi HACCP</t>
  </si>
  <si>
    <t>Lons-le-Saunier</t>
  </si>
  <si>
    <t>Clermond-Ferrand</t>
  </si>
  <si>
    <t>Audit à Blanc</t>
  </si>
  <si>
    <t>Alberville</t>
  </si>
  <si>
    <t>Audit Certification</t>
  </si>
  <si>
    <t>Audit Hygiène</t>
  </si>
  <si>
    <t>Audit Interne</t>
  </si>
  <si>
    <t>Incident froid dépôt</t>
  </si>
  <si>
    <t>Incident froid livraison</t>
  </si>
  <si>
    <t>MSC/ASC-BIO</t>
  </si>
  <si>
    <t>LY_19_01</t>
  </si>
  <si>
    <t>Maitrise de la chaine du froid en livraison : une température notée à -17 en retour de livraison et aucune action corrective mise en place (septembre)</t>
  </si>
  <si>
    <t>LY_19_02</t>
  </si>
  <si>
    <t>Etiquette produit sensibles non utilisées lors des reprises</t>
  </si>
  <si>
    <t>23,09,2019</t>
  </si>
  <si>
    <t>camion relais retiré du parc du site
Voir Yann Butin si mofification de l'accord cadre
 pour intégrer la vérification des sondes des relais également.</t>
  </si>
  <si>
    <t>VO 19 01</t>
  </si>
  <si>
    <t>Date de validité testo 106 (09/10/2019)</t>
  </si>
  <si>
    <t xml:space="preserve">Pour le suivi de la température en entrepot, deux températures relevées sont non conformes et aucune action corrective n'a été mise en place. </t>
  </si>
  <si>
    <r>
      <rPr>
        <b/>
        <sz val="10"/>
        <rFont val="Arial"/>
        <family val="2"/>
      </rPr>
      <t xml:space="preserve">Point critique 2 </t>
    </r>
    <r>
      <rPr>
        <sz val="10"/>
        <rFont val="Arial"/>
        <family val="2"/>
      </rPr>
      <t xml:space="preserve">:                                                                                                                                                                   Manque 1 relevé jeudi et vendredi S48, Manque 1 relevé samedi S47, Manque 1 relevé lundi S46
</t>
    </r>
    <r>
      <rPr>
        <b/>
        <sz val="10"/>
        <rFont val="Arial"/>
        <family val="2"/>
      </rPr>
      <t xml:space="preserve">Point critique 4 :  </t>
    </r>
    <r>
      <rPr>
        <sz val="10"/>
        <rFont val="Arial"/>
        <family val="2"/>
      </rPr>
      <t xml:space="preserve">                                                                                                                                                                                     Manque température sur la tournée T50315 mais noté dans la saise poid lourd  
</t>
    </r>
    <r>
      <rPr>
        <b/>
        <sz val="10"/>
        <rFont val="Arial"/>
        <family val="2"/>
      </rPr>
      <t xml:space="preserve">Point critique 5 :    </t>
    </r>
    <r>
      <rPr>
        <sz val="10"/>
        <rFont val="Arial"/>
        <family val="2"/>
      </rPr>
      <t xml:space="preserve">                                                                                                                                                                                       Beaucoup de BRM dont les DLC, code retour ne sont pas remplis</t>
    </r>
  </si>
  <si>
    <t>SF_E_SA_03
Version 1
Date : 01/09/2020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</si>
</sst>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m\ yyyy"/>
    <numFmt numFmtId="165" formatCode="d\-mmm\-yy"/>
    <numFmt numFmtId="167" formatCode="[$-40C]d\-mmm\-yy;@"/>
  </numFmts>
  <fonts count="17" x14ac:knownFonts="1">
    <font>
      <sz val="10"/>
      <name val="Arial"/>
    </font>
    <font>
      <u/>
      <sz val="10"/>
      <color indexed="12"/>
      <name val="Arial"/>
      <family val="2"/>
    </font>
    <font>
      <b/>
      <sz val="16"/>
      <name val="Arial"/>
      <family val="2"/>
    </font>
    <font>
      <sz val="9"/>
      <name val="Arial"/>
      <family val="2"/>
    </font>
    <font>
      <sz val="10"/>
      <color indexed="9"/>
      <name val="Arial Black"/>
      <family val="2"/>
    </font>
    <font>
      <sz val="11"/>
      <name val="Arial"/>
      <family val="2"/>
    </font>
    <font>
      <sz val="10"/>
      <name val="Arial"/>
      <family val="2"/>
    </font>
    <font>
      <b/>
      <sz val="10"/>
      <color indexed="10"/>
      <name val="Arial"/>
      <family val="2"/>
    </font>
    <font>
      <b/>
      <sz val="10"/>
      <name val="Arial"/>
      <family val="2"/>
    </font>
    <font>
      <sz val="10"/>
      <color indexed="10"/>
      <name val="Arial"/>
      <family val="2"/>
    </font>
    <font>
      <sz val="10"/>
      <color indexed="12"/>
      <name val="Arial"/>
      <family val="2"/>
    </font>
    <font>
      <b/>
      <sz val="10"/>
      <color indexed="12"/>
      <name val="Arial"/>
      <family val="2"/>
    </font>
    <font>
      <sz val="10"/>
      <name val="Arial"/>
      <family val="1"/>
    </font>
    <font>
      <b/>
      <sz val="10"/>
      <color theme="0"/>
      <name val="Arial"/>
      <family val="2"/>
    </font>
    <font>
      <sz val="10"/>
      <color theme="1"/>
      <name val="Arial"/>
      <family val="2"/>
    </font>
    <font>
      <sz val="10"/>
      <color rgb="FFFF0000"/>
      <name val="Arial"/>
      <family val="2"/>
    </font>
    <font>
      <u/>
      <sz val="10"/>
      <color theme="10"/>
      <name val="Arial"/>
      <family val="2"/>
    </font>
  </fonts>
  <fills count="5">
    <fill>
      <patternFill patternType="none"/>
    </fill>
    <fill>
      <patternFill patternType="gray125"/>
    </fill>
    <fill>
      <patternFill patternType="solid">
        <fgColor indexed="17"/>
        <bgColor indexed="64"/>
      </patternFill>
    </fill>
    <fill>
      <patternFill patternType="solid">
        <fgColor indexed="10"/>
        <bgColor indexed="64"/>
      </patternFill>
    </fill>
    <fill>
      <patternFill patternType="solid">
        <fgColor rgb="FF66FFFF"/>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xf numFmtId="0" fontId="6" fillId="0" borderId="0"/>
    <xf numFmtId="0" fontId="16" fillId="0" borderId="0" applyNumberFormat="0" applyFill="0" applyBorder="0" applyAlignment="0" applyProtection="0"/>
  </cellStyleXfs>
  <cellXfs count="130">
    <xf numFmtId="0" fontId="0" fillId="0" borderId="0" xfId="0"/>
    <xf numFmtId="0" fontId="0" fillId="0" borderId="2" xfId="0"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0" fillId="0" borderId="2" xfId="0"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165" fontId="6" fillId="0"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0" fontId="3" fillId="0" borderId="6" xfId="0" quotePrefix="1" applyFont="1" applyBorder="1" applyAlignment="1" applyProtection="1">
      <alignment horizontal="center" vertical="center" wrapText="1"/>
      <protection locked="0"/>
    </xf>
    <xf numFmtId="164" fontId="0" fillId="0" borderId="0" xfId="0" applyNumberFormat="1" applyAlignment="1" applyProtection="1">
      <alignment horizontal="left"/>
      <protection locked="0"/>
    </xf>
    <xf numFmtId="0" fontId="3" fillId="0" borderId="0" xfId="0" quotePrefix="1" applyFont="1" applyBorder="1" applyAlignment="1" applyProtection="1">
      <alignment horizontal="center" vertical="center" wrapText="1"/>
      <protection locked="0"/>
    </xf>
    <xf numFmtId="0" fontId="3" fillId="0" borderId="5" xfId="0" quotePrefix="1" applyFont="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Protection="1">
      <protection locked="0"/>
    </xf>
    <xf numFmtId="165" fontId="0" fillId="0" borderId="0" xfId="0" applyNumberFormat="1" applyBorder="1" applyAlignment="1" applyProtection="1">
      <alignment horizontal="center"/>
      <protection locked="0"/>
    </xf>
    <xf numFmtId="0" fontId="2"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3" fillId="0" borderId="2" xfId="0" quotePrefix="1" applyFont="1" applyBorder="1" applyAlignment="1" applyProtection="1">
      <alignment horizontal="center" vertical="center" wrapText="1"/>
    </xf>
    <xf numFmtId="0" fontId="5" fillId="0" borderId="2" xfId="0" applyFont="1" applyBorder="1" applyAlignment="1" applyProtection="1">
      <alignment horizontal="center" vertical="center"/>
      <protection locked="0"/>
    </xf>
    <xf numFmtId="0" fontId="3" fillId="0" borderId="2" xfId="0" quotePrefix="1" applyNumberFormat="1" applyFont="1" applyBorder="1" applyAlignment="1" applyProtection="1">
      <alignment horizontal="center" vertical="center" wrapText="1"/>
    </xf>
    <xf numFmtId="165"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quotePrefix="1" applyFont="1" applyFill="1" applyBorder="1" applyAlignment="1" applyProtection="1">
      <alignment horizontal="center" vertical="center" wrapText="1"/>
      <protection locked="0"/>
    </xf>
    <xf numFmtId="0" fontId="4" fillId="3" borderId="1" xfId="0" quotePrefix="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0" fillId="0" borderId="0" xfId="0" applyFill="1" applyProtection="1">
      <protection locked="0"/>
    </xf>
    <xf numFmtId="0" fontId="0" fillId="0" borderId="0" xfId="0" quotePrefix="1" applyAlignment="1" applyProtection="1">
      <alignment horizontal="left"/>
      <protection locked="0"/>
    </xf>
    <xf numFmtId="0" fontId="6" fillId="0" borderId="2" xfId="0" quotePrefix="1" applyFont="1" applyFill="1" applyBorder="1" applyAlignment="1" applyProtection="1">
      <alignment horizontal="left" vertical="center" wrapText="1"/>
      <protection locked="0"/>
    </xf>
    <xf numFmtId="0" fontId="6" fillId="0" borderId="2" xfId="0" quotePrefix="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quotePrefix="1" applyFont="1" applyFill="1" applyBorder="1" applyAlignment="1" applyProtection="1">
      <alignment horizontal="center" vertical="center" wrapText="1"/>
      <protection locked="0"/>
    </xf>
    <xf numFmtId="0" fontId="13" fillId="0" borderId="2" xfId="1" applyFont="1" applyFill="1" applyBorder="1" applyAlignment="1" applyProtection="1">
      <alignment horizontal="center" vertical="center" wrapText="1"/>
      <protection locked="0"/>
    </xf>
    <xf numFmtId="165" fontId="6" fillId="0" borderId="2" xfId="0" applyNumberFormat="1" applyFont="1" applyFill="1" applyBorder="1" applyAlignment="1" applyProtection="1">
      <alignment horizontal="center" vertical="center" wrapText="1" shrinkToFit="1"/>
      <protection locked="0"/>
    </xf>
    <xf numFmtId="165" fontId="6" fillId="0" borderId="2" xfId="0" applyNumberFormat="1" applyFont="1" applyFill="1" applyBorder="1" applyAlignment="1" applyProtection="1">
      <alignment horizontal="center" vertical="center"/>
      <protection locked="0"/>
    </xf>
    <xf numFmtId="0" fontId="11" fillId="0" borderId="3" xfId="1"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0" fillId="0" borderId="0" xfId="0" quotePrefix="1" applyFill="1" applyAlignment="1" applyProtection="1">
      <alignment horizontal="left"/>
      <protection locked="0"/>
    </xf>
    <xf numFmtId="164" fontId="6" fillId="0" borderId="2" xfId="0" applyNumberFormat="1" applyFont="1" applyFill="1" applyBorder="1" applyAlignment="1" applyProtection="1">
      <alignment horizontal="left" vertical="center" wrapText="1" shrinkToFit="1"/>
      <protection locked="0"/>
    </xf>
    <xf numFmtId="0" fontId="7" fillId="0" borderId="3" xfId="0" quotePrefix="1" applyFont="1" applyFill="1" applyBorder="1" applyAlignment="1" applyProtection="1">
      <alignment horizontal="center" vertical="center" wrapText="1"/>
      <protection locked="0"/>
    </xf>
    <xf numFmtId="0" fontId="7" fillId="0" borderId="2" xfId="0" quotePrefix="1" applyFont="1" applyFill="1" applyBorder="1" applyAlignment="1" applyProtection="1">
      <alignment horizontal="center" vertical="center" wrapText="1"/>
      <protection locked="0"/>
    </xf>
    <xf numFmtId="165" fontId="6" fillId="0" borderId="2" xfId="0" applyNumberFormat="1" applyFont="1" applyBorder="1" applyAlignment="1" applyProtection="1">
      <alignment horizontal="center" vertical="center" wrapText="1"/>
      <protection locked="0"/>
    </xf>
    <xf numFmtId="165" fontId="0" fillId="0" borderId="0" xfId="0" applyNumberFormat="1" applyProtection="1">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protection locked="0"/>
    </xf>
    <xf numFmtId="14" fontId="6" fillId="0" borderId="2"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shrinkToFit="1"/>
      <protection locked="0"/>
    </xf>
    <xf numFmtId="0" fontId="6" fillId="0" borderId="2" xfId="0" applyFont="1" applyBorder="1" applyAlignment="1" applyProtection="1">
      <alignment horizontal="center" vertical="center"/>
      <protection locked="0"/>
    </xf>
    <xf numFmtId="0" fontId="6" fillId="0" borderId="2" xfId="0" applyFont="1" applyFill="1" applyBorder="1" applyAlignment="1">
      <alignment horizontal="center" vertical="center"/>
    </xf>
    <xf numFmtId="0" fontId="1" fillId="0" borderId="2" xfId="1" applyFont="1" applyFill="1" applyBorder="1" applyAlignment="1" applyProtection="1">
      <alignment horizontal="center" vertical="center" wrapText="1"/>
    </xf>
    <xf numFmtId="167" fontId="6" fillId="0" borderId="2" xfId="0" applyNumberFormat="1" applyFont="1" applyFill="1" applyBorder="1" applyAlignment="1">
      <alignment horizontal="center" vertical="center" wrapText="1"/>
    </xf>
    <xf numFmtId="165" fontId="6" fillId="0" borderId="2" xfId="0" applyNumberFormat="1" applyFont="1" applyBorder="1" applyAlignment="1" applyProtection="1">
      <alignment horizontal="center" vertical="center"/>
      <protection locked="0"/>
    </xf>
    <xf numFmtId="17" fontId="6" fillId="0" borderId="2" xfId="0" applyNumberFormat="1" applyFont="1" applyBorder="1" applyAlignment="1" applyProtection="1">
      <alignment horizontal="center" vertical="center"/>
      <protection locked="0"/>
    </xf>
    <xf numFmtId="165" fontId="6" fillId="0" borderId="0" xfId="0" applyNumberFormat="1" applyFont="1" applyProtection="1">
      <protection locked="0"/>
    </xf>
    <xf numFmtId="0" fontId="6" fillId="0" borderId="0" xfId="0" applyFont="1" applyProtection="1">
      <protection locked="0"/>
    </xf>
    <xf numFmtId="0" fontId="6" fillId="0" borderId="0" xfId="0" applyFont="1" applyAlignment="1" applyProtection="1">
      <alignment horizontal="center" vertical="center"/>
      <protection locked="0"/>
    </xf>
    <xf numFmtId="164" fontId="6" fillId="0" borderId="0" xfId="0" applyNumberFormat="1" applyFont="1" applyAlignment="1" applyProtection="1">
      <alignment horizontal="left"/>
      <protection locked="0"/>
    </xf>
    <xf numFmtId="164" fontId="6" fillId="0" borderId="0" xfId="0" applyNumberFormat="1" applyFont="1" applyAlignment="1" applyProtection="1">
      <alignment horizont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wrapText="1"/>
      <protection locked="0"/>
    </xf>
    <xf numFmtId="164" fontId="6" fillId="0" borderId="2" xfId="0" applyNumberFormat="1" applyFont="1" applyFill="1" applyBorder="1" applyAlignment="1">
      <alignment vertical="center" wrapText="1"/>
    </xf>
    <xf numFmtId="164" fontId="0" fillId="0" borderId="0" xfId="0" applyNumberFormat="1" applyAlignment="1" applyProtection="1">
      <protection locked="0"/>
    </xf>
    <xf numFmtId="0" fontId="0" fillId="0" borderId="0" xfId="0" applyNumberFormat="1" applyAlignment="1" applyProtection="1">
      <protection locked="0"/>
    </xf>
    <xf numFmtId="0" fontId="7" fillId="0" borderId="3" xfId="0" quotePrefix="1" applyFont="1" applyFill="1" applyBorder="1" applyAlignment="1" applyProtection="1">
      <alignment vertical="center" wrapText="1"/>
      <protection locked="0"/>
    </xf>
    <xf numFmtId="0" fontId="6" fillId="0" borderId="2" xfId="0" quotePrefix="1"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7" fillId="0" borderId="2" xfId="0" quotePrefix="1"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164" fontId="6" fillId="0" borderId="0" xfId="0" applyNumberFormat="1" applyFont="1" applyAlignment="1" applyProtection="1">
      <protection locked="0"/>
    </xf>
    <xf numFmtId="0" fontId="6" fillId="0" borderId="1" xfId="0" applyFont="1" applyBorder="1" applyAlignment="1" applyProtection="1">
      <alignment horizontal="left" vertical="center"/>
    </xf>
    <xf numFmtId="0" fontId="15" fillId="0" borderId="2" xfId="0" applyFont="1" applyBorder="1" applyAlignment="1" applyProtection="1">
      <alignment horizontal="left" vertical="center"/>
    </xf>
    <xf numFmtId="0" fontId="6" fillId="0" borderId="2" xfId="0" applyFont="1" applyBorder="1" applyAlignment="1" applyProtection="1">
      <alignment horizontal="left" vertical="center"/>
    </xf>
    <xf numFmtId="0" fontId="14" fillId="0" borderId="3" xfId="0" quotePrefix="1" applyFont="1" applyFill="1" applyBorder="1" applyAlignment="1" applyProtection="1">
      <alignment horizontal="left" vertical="center" wrapText="1"/>
      <protection locked="0"/>
    </xf>
    <xf numFmtId="0" fontId="9" fillId="0" borderId="2" xfId="0" quotePrefix="1" applyFont="1" applyFill="1" applyBorder="1" applyAlignment="1" applyProtection="1">
      <alignment horizontal="left" vertical="center" wrapText="1"/>
      <protection locked="0"/>
    </xf>
    <xf numFmtId="0" fontId="7" fillId="0" borderId="2" xfId="0" quotePrefix="1"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2"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2" xfId="0" applyFont="1" applyFill="1" applyBorder="1" applyAlignment="1" applyProtection="1">
      <alignment wrapText="1"/>
      <protection locked="0"/>
    </xf>
    <xf numFmtId="164" fontId="6" fillId="0" borderId="3" xfId="0" applyNumberFormat="1" applyFont="1" applyFill="1" applyBorder="1" applyAlignment="1">
      <alignment vertical="center" wrapText="1"/>
    </xf>
    <xf numFmtId="0" fontId="5" fillId="4" borderId="8" xfId="0" applyFont="1" applyFill="1" applyBorder="1" applyAlignment="1">
      <alignment horizontal="center" vertical="center"/>
    </xf>
    <xf numFmtId="15" fontId="6" fillId="0" borderId="2"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164" fontId="5" fillId="4" borderId="2" xfId="0" applyNumberFormat="1" applyFont="1" applyFill="1" applyBorder="1" applyAlignment="1">
      <alignment horizontal="center" vertical="center" wrapText="1"/>
    </xf>
    <xf numFmtId="167" fontId="5" fillId="4" borderId="2" xfId="0" applyNumberFormat="1" applyFont="1" applyFill="1" applyBorder="1" applyAlignment="1">
      <alignment horizontal="center" vertical="center" wrapText="1"/>
    </xf>
    <xf numFmtId="15" fontId="6" fillId="0" borderId="2" xfId="0" applyNumberFormat="1" applyFont="1" applyFill="1" applyBorder="1" applyAlignment="1" applyProtection="1">
      <alignment horizontal="center" vertical="center" wrapText="1"/>
      <protection locked="0"/>
    </xf>
    <xf numFmtId="15" fontId="6" fillId="0" borderId="2" xfId="0" applyNumberFormat="1" applyFont="1" applyFill="1" applyBorder="1" applyAlignment="1" applyProtection="1">
      <alignment horizontal="center" vertical="center"/>
      <protection locked="0"/>
    </xf>
    <xf numFmtId="0" fontId="6" fillId="4" borderId="2" xfId="0" applyFont="1" applyFill="1" applyBorder="1" applyAlignment="1">
      <alignment horizontal="center" vertical="center" wrapText="1"/>
    </xf>
    <xf numFmtId="0" fontId="6" fillId="0" borderId="3" xfId="0" applyFont="1" applyFill="1" applyBorder="1" applyAlignment="1" applyProtection="1">
      <alignment vertical="center" wrapText="1" shrinkToFit="1"/>
      <protection locked="0"/>
    </xf>
    <xf numFmtId="0" fontId="6" fillId="0" borderId="2" xfId="0" quotePrefix="1" applyFont="1" applyFill="1" applyBorder="1" applyAlignment="1" applyProtection="1">
      <alignment vertical="center" wrapText="1" shrinkToFit="1"/>
      <protection locked="0"/>
    </xf>
    <xf numFmtId="0" fontId="6" fillId="0" borderId="2" xfId="0" applyFont="1" applyFill="1" applyBorder="1" applyAlignment="1" applyProtection="1">
      <alignment horizontal="left" vertical="center" wrapText="1" shrinkToFit="1"/>
      <protection locked="0"/>
    </xf>
    <xf numFmtId="0" fontId="6" fillId="0" borderId="2" xfId="0" quotePrefix="1" applyFont="1" applyFill="1" applyBorder="1" applyAlignment="1" applyProtection="1">
      <alignment horizontal="left" vertical="center" wrapText="1" shrinkToFit="1"/>
      <protection locked="0"/>
    </xf>
    <xf numFmtId="0" fontId="6" fillId="0" borderId="0" xfId="0" quotePrefix="1" applyFont="1" applyFill="1" applyBorder="1" applyAlignment="1" applyProtection="1">
      <alignment horizontal="left" vertical="center" wrapText="1" shrinkToFit="1"/>
      <protection locked="0"/>
    </xf>
    <xf numFmtId="0" fontId="6" fillId="0" borderId="3" xfId="0" quotePrefix="1" applyFont="1" applyFill="1" applyBorder="1" applyAlignment="1" applyProtection="1">
      <alignment horizontal="left" vertical="center" wrapText="1"/>
      <protection locked="0"/>
    </xf>
    <xf numFmtId="14" fontId="6" fillId="0" borderId="2" xfId="0" applyNumberFormat="1" applyFont="1" applyFill="1" applyBorder="1" applyAlignment="1" applyProtection="1">
      <alignment horizontal="center" vertical="center" wrapText="1" shrinkToFit="1"/>
      <protection locked="0"/>
    </xf>
    <xf numFmtId="14" fontId="6" fillId="0" borderId="4" xfId="0" applyNumberFormat="1" applyFont="1" applyFill="1" applyBorder="1" applyAlignment="1" applyProtection="1">
      <alignment horizontal="center" vertical="center" wrapText="1" shrinkToFit="1"/>
      <protection locked="0"/>
    </xf>
    <xf numFmtId="0" fontId="11" fillId="0" borderId="3" xfId="0" applyFont="1" applyFill="1" applyBorder="1" applyAlignment="1" applyProtection="1">
      <alignment horizontal="center" vertical="center" wrapText="1"/>
      <protection locked="0"/>
    </xf>
    <xf numFmtId="0" fontId="5" fillId="4" borderId="0" xfId="0" applyFont="1" applyFill="1" applyBorder="1" applyAlignment="1">
      <alignment horizontal="center" vertical="center" wrapText="1"/>
    </xf>
    <xf numFmtId="164" fontId="6" fillId="0" borderId="3" xfId="0" applyNumberFormat="1" applyFont="1" applyFill="1" applyBorder="1" applyAlignment="1" applyProtection="1">
      <alignment horizontal="left" vertical="center" wrapText="1" shrinkToFit="1"/>
      <protection locked="0"/>
    </xf>
    <xf numFmtId="164" fontId="5" fillId="4" borderId="7"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64" fontId="5" fillId="4" borderId="0" xfId="0" applyNumberFormat="1" applyFont="1" applyFill="1" applyBorder="1" applyAlignment="1">
      <alignment vertical="center" wrapText="1"/>
    </xf>
    <xf numFmtId="17" fontId="6" fillId="0" borderId="4" xfId="0" applyNumberFormat="1" applyFont="1" applyFill="1" applyBorder="1" applyAlignment="1" applyProtection="1">
      <alignment horizontal="center" vertical="center"/>
      <protection locked="0"/>
    </xf>
    <xf numFmtId="0" fontId="1" fillId="0" borderId="0" xfId="1" applyFill="1" applyAlignment="1" applyProtection="1">
      <alignment horizontal="center" vertical="center"/>
    </xf>
    <xf numFmtId="0" fontId="1" fillId="0" borderId="0" xfId="1" quotePrefix="1" applyFill="1" applyAlignment="1" applyProtection="1">
      <alignment horizontal="center" vertical="center"/>
    </xf>
    <xf numFmtId="17" fontId="6" fillId="0" borderId="2" xfId="0" applyNumberFormat="1" applyFont="1" applyFill="1" applyBorder="1" applyAlignment="1" applyProtection="1">
      <alignment horizontal="center" vertical="center" wrapText="1" shrinkToFit="1"/>
      <protection locked="0"/>
    </xf>
    <xf numFmtId="0" fontId="6" fillId="0" borderId="2" xfId="0" applyFont="1" applyFill="1" applyBorder="1" applyAlignment="1" applyProtection="1">
      <alignment vertical="center" wrapText="1" shrinkToFi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shrinkToFit="1"/>
      <protection locked="0"/>
    </xf>
    <xf numFmtId="17" fontId="6" fillId="0" borderId="2" xfId="0" applyNumberFormat="1" applyFont="1" applyFill="1" applyBorder="1" applyAlignment="1" applyProtection="1">
      <alignment horizontal="center" vertical="center"/>
      <protection locked="0"/>
    </xf>
    <xf numFmtId="0" fontId="6" fillId="0" borderId="3" xfId="0" applyFont="1" applyFill="1" applyBorder="1" applyAlignment="1" applyProtection="1">
      <alignment vertical="center" wrapText="1"/>
      <protection locked="0"/>
    </xf>
    <xf numFmtId="0" fontId="6" fillId="0" borderId="3" xfId="0" quotePrefix="1" applyFont="1" applyFill="1" applyBorder="1" applyAlignment="1" applyProtection="1">
      <alignment vertical="center" wrapText="1" shrinkToFit="1"/>
      <protection locked="0"/>
    </xf>
    <xf numFmtId="14" fontId="0" fillId="0" borderId="0" xfId="0" applyNumberFormat="1" applyBorder="1" applyAlignment="1" applyProtection="1">
      <alignment horizontal="center"/>
      <protection locked="0"/>
    </xf>
    <xf numFmtId="14" fontId="4" fillId="2" borderId="1" xfId="0" applyNumberFormat="1" applyFont="1" applyFill="1" applyBorder="1" applyAlignment="1" applyProtection="1">
      <alignment horizontal="center" vertical="center" wrapText="1"/>
      <protection locked="0"/>
    </xf>
    <xf numFmtId="14" fontId="6" fillId="0" borderId="0" xfId="0" applyNumberFormat="1" applyFont="1" applyProtection="1">
      <protection locked="0"/>
    </xf>
    <xf numFmtId="14" fontId="0" fillId="0" borderId="0" xfId="0" applyNumberFormat="1" applyProtection="1">
      <protection locked="0"/>
    </xf>
    <xf numFmtId="0" fontId="3" fillId="0" borderId="1" xfId="0" quotePrefix="1" applyFont="1" applyBorder="1" applyAlignment="1" applyProtection="1">
      <alignment horizontal="center" vertical="center" wrapText="1"/>
    </xf>
    <xf numFmtId="0" fontId="3" fillId="0" borderId="9" xfId="0" quotePrefix="1" applyFont="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xf>
    <xf numFmtId="165" fontId="0" fillId="0" borderId="9" xfId="0" applyNumberFormat="1" applyBorder="1" applyAlignment="1" applyProtection="1">
      <alignment horizont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cellXfs>
  <cellStyles count="5">
    <cellStyle name="Hyperlink" xfId="4" xr:uid="{00000000-000B-0000-0000-000008000000}"/>
    <cellStyle name="Lien hypertexte" xfId="1" builtinId="8"/>
    <cellStyle name="Lien hypertexte 2" xfId="2" xr:uid="{00000000-0005-0000-0000-000001000000}"/>
    <cellStyle name="Normal" xfId="0" builtinId="0"/>
    <cellStyle name="Normal 2" xfId="3" xr:uid="{00000000-0005-0000-0000-000003000000}"/>
  </cellStyles>
  <dxfs count="73">
    <dxf>
      <fill>
        <patternFill>
          <bgColor rgb="FFFF0000"/>
        </patternFill>
      </fill>
    </dxf>
    <dxf>
      <fill>
        <patternFill>
          <bgColor theme="9"/>
        </patternFill>
      </fill>
    </dxf>
    <dxf>
      <fill>
        <patternFill>
          <bgColor rgb="FF00B050"/>
        </patternFill>
      </fill>
    </dxf>
    <dxf>
      <fill>
        <patternFill>
          <bgColor rgb="FFFF0000"/>
        </patternFill>
      </fill>
    </dxf>
    <dxf>
      <fill>
        <patternFill>
          <bgColor theme="9"/>
        </patternFill>
      </fill>
    </dxf>
    <dxf>
      <fill>
        <patternFill>
          <bgColor rgb="FF00B050"/>
        </patternFill>
      </fill>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ill>
        <patternFill>
          <bgColor rgb="FFFF0000"/>
        </patternFill>
      </fill>
    </dxf>
    <dxf>
      <fill>
        <patternFill>
          <bgColor theme="9"/>
        </patternFill>
      </fill>
    </dxf>
    <dxf>
      <fill>
        <patternFill>
          <bgColor rgb="FF00B050"/>
        </patternFill>
      </fill>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
      <font>
        <b/>
        <i val="0"/>
        <condense val="0"/>
        <extend val="0"/>
        <color auto="1"/>
      </font>
      <fill>
        <patternFill>
          <bgColor indexed="50"/>
        </patternFill>
      </fill>
    </dxf>
    <dxf>
      <font>
        <b/>
        <i val="0"/>
        <condense val="0"/>
        <extend val="0"/>
        <color indexed="9"/>
      </font>
      <fill>
        <patternFill>
          <bgColor indexed="10"/>
        </patternFill>
      </fill>
    </dxf>
    <dxf>
      <font>
        <b/>
        <i val="0"/>
        <color auto="1"/>
        <name val="Cambria"/>
        <scheme val="none"/>
      </font>
      <fill>
        <patternFill patternType="none">
          <bgColor indexed="65"/>
        </patternFill>
      </fill>
    </dxf>
    <dxf>
      <font>
        <color auto="1"/>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914400</xdr:colOff>
      <xdr:row>1</xdr:row>
      <xdr:rowOff>57150</xdr:rowOff>
    </xdr:to>
    <xdr:pic>
      <xdr:nvPicPr>
        <xdr:cNvPr id="14394" name="Picture 1" descr="D:\Mes documents\Mes images\Logo BRAKE FRANCE 2011.jpg">
          <a:extLst>
            <a:ext uri="{FF2B5EF4-FFF2-40B4-BE49-F238E27FC236}">
              <a16:creationId xmlns:a16="http://schemas.microsoft.com/office/drawing/2014/main" id="{7E4E8B01-68FB-48E4-A4CA-E4BFE5DE4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8191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933450</xdr:colOff>
      <xdr:row>1</xdr:row>
      <xdr:rowOff>85725</xdr:rowOff>
    </xdr:to>
    <xdr:pic>
      <xdr:nvPicPr>
        <xdr:cNvPr id="15423" name="Picture 1" descr="D:\Mes documents\Mes images\Logo BRAKE FRANCE 2011.jpg">
          <a:extLst>
            <a:ext uri="{FF2B5EF4-FFF2-40B4-BE49-F238E27FC236}">
              <a16:creationId xmlns:a16="http://schemas.microsoft.com/office/drawing/2014/main" id="{D7EFF33F-9FD2-4CD0-9BB5-EF651CBB9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6200"/>
          <a:ext cx="7810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1</xdr:col>
      <xdr:colOff>392906</xdr:colOff>
      <xdr:row>0</xdr:row>
      <xdr:rowOff>808031</xdr:rowOff>
    </xdr:to>
    <xdr:pic>
      <xdr:nvPicPr>
        <xdr:cNvPr id="2" name="Image 1">
          <a:extLst>
            <a:ext uri="{FF2B5EF4-FFF2-40B4-BE49-F238E27FC236}">
              <a16:creationId xmlns:a16="http://schemas.microsoft.com/office/drawing/2014/main" id="{FA76F346-96A8-4156-BFEA-2B42BDF38B45}"/>
            </a:ext>
          </a:extLst>
        </xdr:cNvPr>
        <xdr:cNvPicPr>
          <a:picLocks noChangeAspect="1"/>
        </xdr:cNvPicPr>
      </xdr:nvPicPr>
      <xdr:blipFill>
        <a:blip xmlns:r="http://schemas.openxmlformats.org/officeDocument/2006/relationships" r:embed="rId1"/>
        <a:stretch>
          <a:fillRect/>
        </a:stretch>
      </xdr:blipFill>
      <xdr:spPr>
        <a:xfrm>
          <a:off x="114300" y="38100"/>
          <a:ext cx="1535906" cy="76993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ysco.sharepoint.com/sites/sysfr_iso22000/PLANS%20DAMELIORATION/RAA/Fiches%20d%27am&#233;lioration/2019/CF_19_01.xlsx" TargetMode="External"/><Relationship Id="rId7" Type="http://schemas.openxmlformats.org/officeDocument/2006/relationships/hyperlink" Target="https://sysco.sharepoint.com/sites/sysfr_iso22000/PLANS%20DAMELIORATION/RAA/Fiches%20d%27am&#233;lioration/2019/CF_19_02.xlsx" TargetMode="External"/><Relationship Id="rId2" Type="http://schemas.openxmlformats.org/officeDocument/2006/relationships/hyperlink" Target="https://sysco.sharepoint.com/sites/sysfr_iso22000/PLANS%20DAMELIORATION/RAA/Fiches%20d%27am&#233;lioration/2019/CB_19_01.xlsx" TargetMode="External"/><Relationship Id="rId1" Type="http://schemas.openxmlformats.org/officeDocument/2006/relationships/hyperlink" Target="https://sysco.sharepoint.com/sites/sysfr_iso22000/PLANS%20DAMELIORATION/RAA/Fiches%20d%27am&#233;lioration/2019/CB_19_02.xlsx" TargetMode="External"/><Relationship Id="rId6" Type="http://schemas.openxmlformats.org/officeDocument/2006/relationships/hyperlink" Target="https://sysco.sharepoint.com/sites/sysfr_iso22000/PLANS%20DAMELIORATION/RAA/Fiches%20d%27am&#233;lioration/2019/CF_19_03.xlsx" TargetMode="External"/><Relationship Id="rId5" Type="http://schemas.openxmlformats.org/officeDocument/2006/relationships/hyperlink" Target="https://sysco.sharepoint.com/sites/sysfr_iso22000/PLANS%20DAMELIORATION/RAA/Fiches%20d%27am&#233;lioration/2019/LY_19_01.xlsx" TargetMode="External"/><Relationship Id="rId4" Type="http://schemas.openxmlformats.org/officeDocument/2006/relationships/hyperlink" Target="https://sysco.sharepoint.com/sites/sysfr_iso22000/PLANS%20DAMELIORATION/RAA/Fiches%20d%27am&#233;lioration/2019/LY_19_02.xls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ysco.sharepoint.com/sites/sysfr_iso22000/PLANS%20DAMELIORATION/RAA/Fiches%20d%27am&#233;lioration/2019/AL_19_03.xlsx" TargetMode="External"/><Relationship Id="rId3" Type="http://schemas.openxmlformats.org/officeDocument/2006/relationships/hyperlink" Target="https://sysco.sharepoint.com/sites/sysfr_iso22000/PLANS%20DAMELIORATION/RAA/Fiches%20d%27am&#233;lioration/2019/VO_19_01.xlsx" TargetMode="External"/><Relationship Id="rId7" Type="http://schemas.openxmlformats.org/officeDocument/2006/relationships/hyperlink" Target="https://sysco.sharepoint.com/sites/sysfr_iso22000/PLANS%20DAMELIORATION/RAA/Fiches%20d%27am&#233;lioration/2019/AY_19_03.xlsx" TargetMode="External"/><Relationship Id="rId2" Type="http://schemas.openxmlformats.org/officeDocument/2006/relationships/hyperlink" Target="https://sysco.sharepoint.com/sites/sysfr_iso22000/PLANS%20DAMELIORATION/RAA/Fiches%20d%27am&#233;lioration/2019/AY_19_01.xlsx" TargetMode="External"/><Relationship Id="rId1" Type="http://schemas.openxmlformats.org/officeDocument/2006/relationships/hyperlink" Target="https://sysco.sharepoint.com/sites/sysfr_iso22000/PLANS%20DAMELIORATION/RAA/Fiches%20d%27am&#233;lioration/2019/AY_19_01.xlsx" TargetMode="External"/><Relationship Id="rId6" Type="http://schemas.openxmlformats.org/officeDocument/2006/relationships/hyperlink" Target="https://sysco.sharepoint.com/sites/sysfr_iso22000/PLANS%20DAMELIORATION/RAA/Fiches%20d%27am&#233;lioration/2019/AY_19_02.xlsx" TargetMode="External"/><Relationship Id="rId5" Type="http://schemas.openxmlformats.org/officeDocument/2006/relationships/hyperlink" Target="https://sysco.sharepoint.com/sites/sysfr_iso22000/PLANS%20DAMELIORATION/RAA/Fiches%20d%27am&#233;lioration/2019/AL_19_02.xlsx" TargetMode="External"/><Relationship Id="rId10" Type="http://schemas.openxmlformats.org/officeDocument/2006/relationships/drawing" Target="../drawings/drawing2.xml"/><Relationship Id="rId4" Type="http://schemas.openxmlformats.org/officeDocument/2006/relationships/hyperlink" Target="https://sysco.sharepoint.com/sites/sysfr_iso22000/PLANS%20DAMELIORATION/RAA/Fiches%20d%27am&#233;lioration/2019/AL_19_01.xlsx" TargetMode="External"/><Relationship Id="rId9" Type="http://schemas.openxmlformats.org/officeDocument/2006/relationships/hyperlink" Target="https://sysco.sharepoint.com/sites/sysfr_iso22000/PLANS%20DAMELIORATION/RAA/Fiches%20d%27am&#233;lioration/2019/AL_19_04.xls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9CA0-B89A-49F3-BFF4-03CB3E708DE6}">
  <dimension ref="A1:E12"/>
  <sheetViews>
    <sheetView workbookViewId="0">
      <selection activeCell="A7" sqref="A7"/>
    </sheetView>
  </sheetViews>
  <sheetFormatPr baseColWidth="10" defaultColWidth="9.140625" defaultRowHeight="12.75" x14ac:dyDescent="0.2"/>
  <cols>
    <col min="1" max="1" width="15.85546875" bestFit="1" customWidth="1"/>
    <col min="3" max="3" width="26.7109375" bestFit="1" customWidth="1"/>
    <col min="5" max="5" width="16" bestFit="1" customWidth="1"/>
  </cols>
  <sheetData>
    <row r="1" spans="1:5" x14ac:dyDescent="0.2">
      <c r="A1" t="s">
        <v>131</v>
      </c>
      <c r="C1" t="s">
        <v>12</v>
      </c>
      <c r="E1" t="s">
        <v>132</v>
      </c>
    </row>
    <row r="2" spans="1:5" x14ac:dyDescent="0.2">
      <c r="A2" t="s">
        <v>133</v>
      </c>
      <c r="C2" t="s">
        <v>25</v>
      </c>
      <c r="E2" t="s">
        <v>22</v>
      </c>
    </row>
    <row r="3" spans="1:5" x14ac:dyDescent="0.2">
      <c r="A3" t="s">
        <v>128</v>
      </c>
      <c r="C3" t="s">
        <v>27</v>
      </c>
      <c r="E3" t="s">
        <v>130</v>
      </c>
    </row>
    <row r="4" spans="1:5" x14ac:dyDescent="0.2">
      <c r="A4" t="s">
        <v>134</v>
      </c>
      <c r="C4" t="s">
        <v>11</v>
      </c>
      <c r="E4" t="s">
        <v>59</v>
      </c>
    </row>
    <row r="5" spans="1:5" x14ac:dyDescent="0.2">
      <c r="A5" t="s">
        <v>135</v>
      </c>
      <c r="C5" t="s">
        <v>136</v>
      </c>
      <c r="E5" t="s">
        <v>129</v>
      </c>
    </row>
    <row r="6" spans="1:5" x14ac:dyDescent="0.2">
      <c r="A6" t="s">
        <v>21</v>
      </c>
      <c r="C6" t="s">
        <v>137</v>
      </c>
      <c r="E6" t="s">
        <v>56</v>
      </c>
    </row>
    <row r="7" spans="1:5" x14ac:dyDescent="0.2">
      <c r="C7" t="s">
        <v>6</v>
      </c>
      <c r="E7" t="s">
        <v>69</v>
      </c>
    </row>
    <row r="8" spans="1:5" x14ac:dyDescent="0.2">
      <c r="C8" t="s">
        <v>138</v>
      </c>
    </row>
    <row r="9" spans="1:5" x14ac:dyDescent="0.2">
      <c r="C9" t="s">
        <v>127</v>
      </c>
    </row>
    <row r="10" spans="1:5" x14ac:dyDescent="0.2">
      <c r="C10" t="s">
        <v>29</v>
      </c>
    </row>
    <row r="11" spans="1:5" x14ac:dyDescent="0.2">
      <c r="C11" t="s">
        <v>30</v>
      </c>
    </row>
    <row r="12" spans="1:5" x14ac:dyDescent="0.2">
      <c r="C12"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18"/>
  <sheetViews>
    <sheetView topLeftCell="A19" zoomScale="80" zoomScaleNormal="80" workbookViewId="0">
      <selection activeCell="A29" sqref="A29:M29"/>
    </sheetView>
  </sheetViews>
  <sheetFormatPr baseColWidth="10" defaultColWidth="11.42578125" defaultRowHeight="12.75" outlineLevelCol="1" x14ac:dyDescent="0.2"/>
  <cols>
    <col min="1" max="1" width="13.85546875" style="46" bestFit="1" customWidth="1"/>
    <col min="2" max="2" width="11.42578125" style="14" bestFit="1" customWidth="1"/>
    <col min="3" max="3" width="13.42578125" style="47" bestFit="1" customWidth="1"/>
    <col min="4" max="4" width="10.5703125" style="14" bestFit="1" customWidth="1"/>
    <col min="5" max="5" width="18.28515625" style="14" bestFit="1" customWidth="1"/>
    <col min="6" max="6" width="59.140625" style="10" customWidth="1"/>
    <col min="7" max="7" width="27.42578125" style="48" bestFit="1" customWidth="1"/>
    <col min="8" max="8" width="46.7109375" style="65" bestFit="1" customWidth="1"/>
    <col min="9" max="9" width="13.42578125" style="26" bestFit="1" customWidth="1"/>
    <col min="10" max="10" width="11.7109375" style="14" bestFit="1" customWidth="1"/>
    <col min="11" max="11" width="37" style="14" bestFit="1" customWidth="1"/>
    <col min="12" max="12" width="16.42578125" style="13" bestFit="1" customWidth="1"/>
    <col min="13" max="13" width="12.85546875" style="14" bestFit="1" customWidth="1"/>
    <col min="14" max="19" width="11.42578125" style="14"/>
    <col min="20" max="20" width="13.7109375" style="14" bestFit="1" customWidth="1" outlineLevel="1"/>
    <col min="21" max="21" width="18.42578125" style="14" bestFit="1" customWidth="1" outlineLevel="1"/>
    <col min="22" max="16384" width="11.42578125" style="14"/>
  </cols>
  <sheetData>
    <row r="1" spans="1:14" ht="36.75" thickBot="1" x14ac:dyDescent="0.25">
      <c r="A1" s="125"/>
      <c r="B1" s="125"/>
      <c r="C1" s="126" t="s">
        <v>16</v>
      </c>
      <c r="D1" s="127"/>
      <c r="E1" s="127"/>
      <c r="F1" s="128"/>
      <c r="G1" s="9" t="s">
        <v>36</v>
      </c>
      <c r="I1" s="11"/>
      <c r="J1" s="12"/>
      <c r="K1" s="11"/>
    </row>
    <row r="2" spans="1:14" ht="20.25" x14ac:dyDescent="0.2">
      <c r="A2" s="15"/>
      <c r="B2" s="15"/>
      <c r="C2" s="16"/>
      <c r="D2" s="16"/>
      <c r="E2" s="17"/>
      <c r="F2" s="73" t="s">
        <v>37</v>
      </c>
      <c r="G2" s="18">
        <f>IF($E$4="TOUS",COUNTA($D$7:$D$1937), COUNTIF($D$7:$D$1937, $E$4))</f>
        <v>23</v>
      </c>
      <c r="I2" s="11"/>
      <c r="J2" s="11"/>
      <c r="K2" s="11"/>
    </row>
    <row r="3" spans="1:14" ht="20.25" x14ac:dyDescent="0.2">
      <c r="A3" s="15"/>
      <c r="B3" s="15"/>
      <c r="C3" s="16"/>
      <c r="D3" s="16"/>
      <c r="E3" s="19" t="s">
        <v>0</v>
      </c>
      <c r="F3" s="74" t="s">
        <v>38</v>
      </c>
      <c r="G3" s="18">
        <f>IF($E$4="TOUS",COUNTIFS(D7:D1937, "*", $M$7:$M$1937,"&lt;&gt;TER"), COUNTIFS($D$7:$D$1937, $E$4, $M$7:$M$1937, "&lt;&gt;TER"))</f>
        <v>17</v>
      </c>
      <c r="I3" s="11"/>
      <c r="J3" s="11"/>
      <c r="K3" s="11"/>
    </row>
    <row r="4" spans="1:14" ht="20.25" x14ac:dyDescent="0.2">
      <c r="A4" s="15"/>
      <c r="B4" s="15"/>
      <c r="C4" s="16"/>
      <c r="D4" s="16"/>
      <c r="E4" s="51" t="s">
        <v>39</v>
      </c>
      <c r="F4" s="75" t="s">
        <v>40</v>
      </c>
      <c r="G4" s="20">
        <f>IF($E$4="TOUS", $G$2-COUNTIF($G$7:$G$1937, "Non"), $G$2-COUNTIFS($D$7:$D$1937, $E$4, $G$7:$G$1937, "Non"))</f>
        <v>12</v>
      </c>
      <c r="H4" s="66"/>
      <c r="I4" s="11"/>
      <c r="J4" s="11"/>
      <c r="K4" s="11"/>
    </row>
    <row r="5" spans="1:14" ht="20.25" x14ac:dyDescent="0.2">
      <c r="A5" s="15"/>
      <c r="B5" s="15"/>
      <c r="C5" s="16"/>
      <c r="D5" s="16"/>
      <c r="E5" s="17"/>
      <c r="F5" s="74" t="s">
        <v>41</v>
      </c>
      <c r="G5" s="18">
        <f>IF($E$4="TOUS",COUNTIFS(D7:D1937, "*", $G$7:$G$1937, "&lt;&gt;Non", $M$7:$M$1937,"&lt;&gt;TER"),COUNTIFS($D$7:$D$1937, $E$4, $G$7:$G$1937, "&lt;&gt;0", $M$7:$M$1937, "&lt;&gt;TER"))</f>
        <v>6</v>
      </c>
      <c r="I5" s="11"/>
      <c r="J5" s="11"/>
      <c r="K5" s="11"/>
    </row>
    <row r="6" spans="1:14" s="26" customFormat="1" ht="30" x14ac:dyDescent="0.2">
      <c r="A6" s="21" t="s">
        <v>17</v>
      </c>
      <c r="B6" s="21" t="s">
        <v>42</v>
      </c>
      <c r="C6" s="21" t="s">
        <v>18</v>
      </c>
      <c r="D6" s="22" t="s">
        <v>0</v>
      </c>
      <c r="E6" s="23" t="s">
        <v>19</v>
      </c>
      <c r="F6" s="22" t="s">
        <v>1</v>
      </c>
      <c r="G6" s="24" t="s">
        <v>43</v>
      </c>
      <c r="H6" s="23" t="s">
        <v>20</v>
      </c>
      <c r="I6" s="25" t="s">
        <v>2</v>
      </c>
      <c r="J6" s="25" t="s">
        <v>3</v>
      </c>
      <c r="K6" s="25" t="s">
        <v>44</v>
      </c>
      <c r="L6" s="22" t="s">
        <v>4</v>
      </c>
      <c r="M6" s="22" t="s">
        <v>45</v>
      </c>
    </row>
    <row r="7" spans="1:14" s="29" customFormat="1" ht="38.25" x14ac:dyDescent="0.2">
      <c r="A7" s="37" t="s">
        <v>46</v>
      </c>
      <c r="B7" s="6">
        <v>43517</v>
      </c>
      <c r="C7" s="5" t="s">
        <v>70</v>
      </c>
      <c r="D7" s="52" t="s">
        <v>31</v>
      </c>
      <c r="E7" s="113" t="s">
        <v>29</v>
      </c>
      <c r="F7" s="81" t="s">
        <v>71</v>
      </c>
      <c r="G7" s="109" t="s">
        <v>72</v>
      </c>
      <c r="H7" s="83" t="s">
        <v>73</v>
      </c>
      <c r="I7" s="52" t="s">
        <v>74</v>
      </c>
      <c r="J7" s="54">
        <v>43543</v>
      </c>
      <c r="K7" s="5" t="s">
        <v>13</v>
      </c>
      <c r="L7" s="54">
        <v>43598</v>
      </c>
      <c r="M7" s="113" t="s">
        <v>5</v>
      </c>
    </row>
    <row r="8" spans="1:14" s="29" customFormat="1" ht="25.5" x14ac:dyDescent="0.2">
      <c r="A8" s="37" t="s">
        <v>46</v>
      </c>
      <c r="B8" s="6">
        <v>43517</v>
      </c>
      <c r="C8" s="5" t="s">
        <v>70</v>
      </c>
      <c r="D8" s="52" t="s">
        <v>31</v>
      </c>
      <c r="E8" s="113" t="s">
        <v>8</v>
      </c>
      <c r="F8" s="96" t="s">
        <v>75</v>
      </c>
      <c r="G8" s="109" t="s">
        <v>76</v>
      </c>
      <c r="H8" s="112"/>
      <c r="I8" s="114"/>
      <c r="J8" s="114"/>
      <c r="K8" s="114"/>
      <c r="L8" s="114"/>
      <c r="M8" s="114"/>
    </row>
    <row r="9" spans="1:14" s="29" customFormat="1" ht="14.25" x14ac:dyDescent="0.2">
      <c r="A9" s="7" t="s">
        <v>46</v>
      </c>
      <c r="B9" s="8">
        <v>43530</v>
      </c>
      <c r="C9" s="93" t="s">
        <v>51</v>
      </c>
      <c r="D9" s="86" t="s">
        <v>32</v>
      </c>
      <c r="E9" s="88"/>
      <c r="F9" s="87" t="s">
        <v>47</v>
      </c>
      <c r="G9" s="86"/>
      <c r="H9" s="89"/>
      <c r="I9" s="86"/>
      <c r="J9" s="90"/>
      <c r="K9" s="87"/>
      <c r="L9" s="90"/>
      <c r="M9" s="88" t="s">
        <v>5</v>
      </c>
    </row>
    <row r="10" spans="1:14" s="29" customFormat="1" ht="14.25" x14ac:dyDescent="0.2">
      <c r="A10" s="7" t="s">
        <v>46</v>
      </c>
      <c r="B10" s="8">
        <v>43535</v>
      </c>
      <c r="C10" s="93" t="s">
        <v>51</v>
      </c>
      <c r="D10" s="86" t="s">
        <v>48</v>
      </c>
      <c r="E10" s="88"/>
      <c r="F10" s="103" t="s">
        <v>47</v>
      </c>
      <c r="G10" s="86"/>
      <c r="H10" s="89"/>
      <c r="I10" s="86"/>
      <c r="J10" s="90"/>
      <c r="K10" s="87"/>
      <c r="L10" s="90"/>
      <c r="M10" s="88" t="s">
        <v>5</v>
      </c>
    </row>
    <row r="11" spans="1:14" s="29" customFormat="1" ht="25.5" x14ac:dyDescent="0.2">
      <c r="A11" s="37" t="s">
        <v>26</v>
      </c>
      <c r="B11" s="37">
        <v>43609</v>
      </c>
      <c r="C11" s="37" t="s">
        <v>50</v>
      </c>
      <c r="D11" s="52" t="s">
        <v>32</v>
      </c>
      <c r="E11" s="113" t="s">
        <v>6</v>
      </c>
      <c r="F11" s="96" t="s">
        <v>87</v>
      </c>
      <c r="G11" s="114" t="s">
        <v>15</v>
      </c>
      <c r="H11" s="112"/>
      <c r="I11" s="114"/>
      <c r="J11" s="111"/>
      <c r="K11" s="111"/>
      <c r="L11" s="114"/>
      <c r="M11" s="114"/>
    </row>
    <row r="12" spans="1:14" s="29" customFormat="1" ht="25.5" x14ac:dyDescent="0.2">
      <c r="A12" s="37" t="s">
        <v>26</v>
      </c>
      <c r="B12" s="37">
        <v>43609</v>
      </c>
      <c r="C12" s="37" t="s">
        <v>50</v>
      </c>
      <c r="D12" s="52" t="s">
        <v>32</v>
      </c>
      <c r="E12" s="113" t="s">
        <v>8</v>
      </c>
      <c r="F12" s="42" t="s">
        <v>88</v>
      </c>
      <c r="G12" s="109" t="s">
        <v>89</v>
      </c>
      <c r="H12" s="112"/>
      <c r="I12" s="114"/>
      <c r="J12" s="114"/>
      <c r="K12" s="114"/>
      <c r="L12" s="114"/>
      <c r="M12" s="114"/>
    </row>
    <row r="13" spans="1:14" s="29" customFormat="1" x14ac:dyDescent="0.2">
      <c r="A13" s="37" t="s">
        <v>26</v>
      </c>
      <c r="B13" s="37">
        <v>43609</v>
      </c>
      <c r="C13" s="37" t="s">
        <v>50</v>
      </c>
      <c r="D13" s="52" t="s">
        <v>32</v>
      </c>
      <c r="E13" s="113" t="s">
        <v>6</v>
      </c>
      <c r="F13" s="42" t="s">
        <v>90</v>
      </c>
      <c r="G13" s="114" t="s">
        <v>15</v>
      </c>
      <c r="H13" s="112"/>
      <c r="I13" s="114"/>
      <c r="J13" s="111"/>
      <c r="K13" s="111"/>
      <c r="L13" s="114"/>
      <c r="M13" s="114"/>
    </row>
    <row r="14" spans="1:14" s="29" customFormat="1" ht="14.25" x14ac:dyDescent="0.2">
      <c r="A14" s="7" t="s">
        <v>46</v>
      </c>
      <c r="B14" s="8">
        <v>43644</v>
      </c>
      <c r="C14" s="93" t="s">
        <v>51</v>
      </c>
      <c r="D14" s="86" t="s">
        <v>32</v>
      </c>
      <c r="E14" s="88"/>
      <c r="F14" s="87" t="s">
        <v>47</v>
      </c>
      <c r="G14" s="86"/>
      <c r="H14" s="89"/>
      <c r="I14" s="84"/>
      <c r="J14" s="90"/>
      <c r="K14" s="87"/>
      <c r="L14" s="90"/>
      <c r="M14" s="88" t="s">
        <v>5</v>
      </c>
      <c r="N14" s="41"/>
    </row>
    <row r="15" spans="1:14" s="29" customFormat="1" ht="25.5" x14ac:dyDescent="0.2">
      <c r="A15" s="6" t="s">
        <v>60</v>
      </c>
      <c r="B15" s="38">
        <v>43728</v>
      </c>
      <c r="C15" s="27" t="s">
        <v>100</v>
      </c>
      <c r="D15" s="52" t="s">
        <v>32</v>
      </c>
      <c r="E15" s="113" t="s">
        <v>8</v>
      </c>
      <c r="F15" s="40" t="s">
        <v>101</v>
      </c>
      <c r="G15" s="80" t="s">
        <v>15</v>
      </c>
      <c r="H15" s="116"/>
      <c r="I15" s="113"/>
      <c r="J15" s="115"/>
      <c r="K15" s="115"/>
      <c r="L15" s="113"/>
      <c r="M15" s="113"/>
    </row>
    <row r="16" spans="1:14" s="29" customFormat="1" ht="63.75" x14ac:dyDescent="0.2">
      <c r="A16" s="85" t="s">
        <v>60</v>
      </c>
      <c r="B16" s="92">
        <v>43749</v>
      </c>
      <c r="C16" s="91" t="s">
        <v>106</v>
      </c>
      <c r="D16" s="52" t="s">
        <v>31</v>
      </c>
      <c r="E16" s="113" t="s">
        <v>29</v>
      </c>
      <c r="F16" s="40" t="s">
        <v>111</v>
      </c>
      <c r="G16" s="80" t="s">
        <v>15</v>
      </c>
      <c r="H16" s="116"/>
      <c r="I16" s="113"/>
      <c r="J16" s="115"/>
      <c r="K16" s="115"/>
      <c r="L16" s="113"/>
      <c r="M16" s="113"/>
    </row>
    <row r="17" spans="1:13" s="29" customFormat="1" ht="63.75" x14ac:dyDescent="0.2">
      <c r="A17" s="85" t="s">
        <v>60</v>
      </c>
      <c r="B17" s="92">
        <v>43749</v>
      </c>
      <c r="C17" s="91" t="s">
        <v>106</v>
      </c>
      <c r="D17" s="52" t="s">
        <v>31</v>
      </c>
      <c r="E17" s="113" t="s">
        <v>8</v>
      </c>
      <c r="F17" s="40" t="s">
        <v>112</v>
      </c>
      <c r="G17" s="109" t="s">
        <v>139</v>
      </c>
      <c r="H17" s="117"/>
      <c r="I17" s="113"/>
      <c r="J17" s="115"/>
      <c r="K17" s="115"/>
      <c r="L17" s="113"/>
      <c r="M17" s="113"/>
    </row>
    <row r="18" spans="1:13" s="29" customFormat="1" ht="38.25" x14ac:dyDescent="0.2">
      <c r="A18" s="85" t="s">
        <v>60</v>
      </c>
      <c r="B18" s="92">
        <v>43749</v>
      </c>
      <c r="C18" s="91" t="s">
        <v>106</v>
      </c>
      <c r="D18" s="52" t="s">
        <v>31</v>
      </c>
      <c r="E18" s="113" t="s">
        <v>8</v>
      </c>
      <c r="F18" s="40" t="s">
        <v>140</v>
      </c>
      <c r="G18" s="109" t="s">
        <v>141</v>
      </c>
      <c r="H18" s="116"/>
      <c r="I18" s="113"/>
      <c r="J18" s="115"/>
      <c r="K18" s="115"/>
      <c r="L18" s="113"/>
      <c r="M18" s="113"/>
    </row>
    <row r="19" spans="1:13" s="29" customFormat="1" ht="102" x14ac:dyDescent="0.2">
      <c r="A19" s="85" t="s">
        <v>60</v>
      </c>
      <c r="B19" s="92">
        <v>43749</v>
      </c>
      <c r="C19" s="91" t="s">
        <v>106</v>
      </c>
      <c r="D19" s="52" t="s">
        <v>31</v>
      </c>
      <c r="E19" s="113" t="s">
        <v>8</v>
      </c>
      <c r="F19" s="40" t="s">
        <v>113</v>
      </c>
      <c r="G19" s="80" t="s">
        <v>15</v>
      </c>
      <c r="H19" s="116"/>
      <c r="I19" s="113"/>
      <c r="J19" s="115"/>
      <c r="K19" s="115"/>
      <c r="L19" s="113"/>
      <c r="M19" s="113"/>
    </row>
    <row r="20" spans="1:13" s="29" customFormat="1" ht="25.5" x14ac:dyDescent="0.2">
      <c r="A20" s="85" t="s">
        <v>60</v>
      </c>
      <c r="B20" s="92">
        <v>43749</v>
      </c>
      <c r="C20" s="91" t="s">
        <v>106</v>
      </c>
      <c r="D20" s="52" t="s">
        <v>31</v>
      </c>
      <c r="E20" s="113" t="s">
        <v>8</v>
      </c>
      <c r="F20" s="40" t="s">
        <v>114</v>
      </c>
      <c r="G20" s="80" t="s">
        <v>15</v>
      </c>
      <c r="H20" s="116"/>
      <c r="I20" s="113"/>
      <c r="J20" s="115"/>
      <c r="K20" s="115"/>
      <c r="L20" s="113"/>
      <c r="M20" s="113"/>
    </row>
    <row r="21" spans="1:13" s="29" customFormat="1" ht="25.5" x14ac:dyDescent="0.2">
      <c r="A21" s="85" t="s">
        <v>60</v>
      </c>
      <c r="B21" s="92">
        <v>43749</v>
      </c>
      <c r="C21" s="91" t="s">
        <v>106</v>
      </c>
      <c r="D21" s="52" t="s">
        <v>31</v>
      </c>
      <c r="E21" s="113" t="s">
        <v>8</v>
      </c>
      <c r="F21" s="40" t="s">
        <v>142</v>
      </c>
      <c r="G21" s="80" t="s">
        <v>15</v>
      </c>
      <c r="H21" s="116"/>
      <c r="I21" s="113"/>
      <c r="J21" s="115"/>
      <c r="K21" s="115"/>
      <c r="L21" s="113"/>
      <c r="M21" s="113"/>
    </row>
    <row r="22" spans="1:13" s="29" customFormat="1" ht="25.5" x14ac:dyDescent="0.2">
      <c r="A22" s="85" t="s">
        <v>60</v>
      </c>
      <c r="B22" s="92">
        <v>43749</v>
      </c>
      <c r="C22" s="91" t="s">
        <v>106</v>
      </c>
      <c r="D22" s="52" t="s">
        <v>31</v>
      </c>
      <c r="E22" s="113" t="s">
        <v>28</v>
      </c>
      <c r="F22" s="40" t="s">
        <v>115</v>
      </c>
      <c r="G22" s="102" t="s">
        <v>15</v>
      </c>
      <c r="H22" s="116"/>
      <c r="I22" s="113"/>
      <c r="J22" s="115"/>
      <c r="K22" s="115"/>
      <c r="L22" s="113"/>
      <c r="M22" s="113"/>
    </row>
    <row r="23" spans="1:13" s="29" customFormat="1" ht="102" x14ac:dyDescent="0.2">
      <c r="A23" s="6" t="s">
        <v>118</v>
      </c>
      <c r="B23" s="38">
        <v>43783</v>
      </c>
      <c r="C23" s="27" t="s">
        <v>116</v>
      </c>
      <c r="D23" s="52" t="s">
        <v>32</v>
      </c>
      <c r="E23" s="113" t="s">
        <v>29</v>
      </c>
      <c r="F23" s="40" t="s">
        <v>119</v>
      </c>
      <c r="G23" s="109" t="s">
        <v>120</v>
      </c>
      <c r="H23" s="116"/>
      <c r="I23" s="113"/>
      <c r="J23" s="115"/>
      <c r="K23" s="115"/>
      <c r="L23" s="113"/>
      <c r="M23" s="113"/>
    </row>
    <row r="24" spans="1:13" s="29" customFormat="1" ht="38.25" x14ac:dyDescent="0.2">
      <c r="A24" s="6" t="s">
        <v>118</v>
      </c>
      <c r="B24" s="38">
        <v>43783</v>
      </c>
      <c r="C24" s="27" t="s">
        <v>116</v>
      </c>
      <c r="D24" s="52" t="s">
        <v>32</v>
      </c>
      <c r="E24" s="113" t="s">
        <v>8</v>
      </c>
      <c r="F24" s="31" t="s">
        <v>121</v>
      </c>
      <c r="G24" s="110" t="s">
        <v>122</v>
      </c>
      <c r="H24" s="68"/>
      <c r="I24" s="113"/>
      <c r="J24" s="115"/>
      <c r="K24" s="115"/>
      <c r="L24" s="113"/>
      <c r="M24" s="113"/>
    </row>
    <row r="25" spans="1:13" s="29" customFormat="1" ht="14.25" x14ac:dyDescent="0.2">
      <c r="A25" s="7" t="s">
        <v>60</v>
      </c>
      <c r="B25" s="7">
        <v>43802</v>
      </c>
      <c r="C25" s="7" t="s">
        <v>100</v>
      </c>
      <c r="D25" s="7" t="s">
        <v>32</v>
      </c>
      <c r="E25" s="88"/>
      <c r="F25" s="87" t="s">
        <v>47</v>
      </c>
      <c r="G25" s="86"/>
      <c r="H25" s="89"/>
      <c r="I25" s="84"/>
      <c r="J25" s="90"/>
      <c r="K25" s="87"/>
      <c r="L25" s="90"/>
      <c r="M25" s="88" t="s">
        <v>5</v>
      </c>
    </row>
    <row r="26" spans="1:13" s="29" customFormat="1" ht="38.25" x14ac:dyDescent="0.2">
      <c r="A26" s="6" t="s">
        <v>60</v>
      </c>
      <c r="B26" s="38">
        <v>43584</v>
      </c>
      <c r="C26" s="27" t="s">
        <v>83</v>
      </c>
      <c r="D26" s="52" t="s">
        <v>65</v>
      </c>
      <c r="E26" s="113" t="s">
        <v>8</v>
      </c>
      <c r="F26" s="31" t="s">
        <v>84</v>
      </c>
      <c r="G26" s="44" t="s">
        <v>15</v>
      </c>
      <c r="H26" s="70"/>
      <c r="I26" s="113"/>
      <c r="J26" s="115"/>
      <c r="K26" s="115"/>
      <c r="L26" s="113"/>
      <c r="M26" s="113"/>
    </row>
    <row r="27" spans="1:13" s="29" customFormat="1" ht="25.5" x14ac:dyDescent="0.2">
      <c r="A27" s="6" t="s">
        <v>60</v>
      </c>
      <c r="B27" s="38">
        <v>43584</v>
      </c>
      <c r="C27" s="27" t="s">
        <v>83</v>
      </c>
      <c r="D27" s="52" t="s">
        <v>65</v>
      </c>
      <c r="E27" s="113" t="s">
        <v>8</v>
      </c>
      <c r="F27" s="31" t="s">
        <v>85</v>
      </c>
      <c r="G27" s="32" t="s">
        <v>15</v>
      </c>
      <c r="H27" s="70"/>
      <c r="I27" s="113"/>
      <c r="J27" s="115"/>
      <c r="K27" s="115"/>
      <c r="L27" s="113"/>
      <c r="M27" s="113"/>
    </row>
    <row r="28" spans="1:13" s="29" customFormat="1" ht="25.5" x14ac:dyDescent="0.2">
      <c r="A28" s="6" t="s">
        <v>60</v>
      </c>
      <c r="B28" s="38">
        <v>43584</v>
      </c>
      <c r="C28" s="27" t="s">
        <v>83</v>
      </c>
      <c r="D28" s="52" t="s">
        <v>65</v>
      </c>
      <c r="E28" s="113" t="s">
        <v>7</v>
      </c>
      <c r="F28" s="31" t="s">
        <v>86</v>
      </c>
      <c r="G28" s="32" t="s">
        <v>15</v>
      </c>
      <c r="H28" s="116"/>
      <c r="I28" s="113"/>
      <c r="J28" s="115"/>
      <c r="K28" s="115"/>
      <c r="L28" s="113"/>
      <c r="M28" s="113"/>
    </row>
    <row r="29" spans="1:13" s="29" customFormat="1" x14ac:dyDescent="0.2">
      <c r="A29" s="7" t="s">
        <v>60</v>
      </c>
      <c r="B29" s="7" t="s">
        <v>143</v>
      </c>
      <c r="C29" s="7" t="s">
        <v>100</v>
      </c>
      <c r="D29" s="7" t="s">
        <v>69</v>
      </c>
      <c r="E29" s="7"/>
      <c r="F29" s="7" t="s">
        <v>47</v>
      </c>
      <c r="G29" s="7"/>
      <c r="H29" s="7"/>
      <c r="I29" s="7"/>
      <c r="J29" s="7"/>
      <c r="K29" s="7"/>
      <c r="L29" s="7"/>
      <c r="M29" s="7" t="s">
        <v>5</v>
      </c>
    </row>
    <row r="30" spans="1:13" s="29" customFormat="1" x14ac:dyDescent="0.2">
      <c r="A30" s="6"/>
      <c r="B30" s="38"/>
      <c r="C30" s="27"/>
      <c r="D30" s="52"/>
      <c r="E30" s="113"/>
      <c r="F30" s="40"/>
      <c r="G30" s="33"/>
      <c r="H30" s="116"/>
      <c r="I30" s="113"/>
      <c r="J30" s="115"/>
      <c r="K30" s="115"/>
      <c r="L30" s="113"/>
      <c r="M30" s="113"/>
    </row>
    <row r="31" spans="1:13" s="29" customFormat="1" x14ac:dyDescent="0.2">
      <c r="A31" s="6"/>
      <c r="B31" s="38"/>
      <c r="C31" s="27"/>
      <c r="D31" s="52"/>
      <c r="E31" s="113"/>
      <c r="F31" s="40"/>
      <c r="G31" s="33"/>
      <c r="H31" s="116"/>
      <c r="I31" s="113"/>
      <c r="J31" s="115"/>
      <c r="K31" s="115"/>
      <c r="L31" s="113"/>
      <c r="M31" s="113"/>
    </row>
    <row r="32" spans="1:13" s="29" customFormat="1" x14ac:dyDescent="0.2">
      <c r="A32" s="6"/>
      <c r="B32" s="38"/>
      <c r="C32" s="27"/>
      <c r="D32" s="52"/>
      <c r="E32" s="113"/>
      <c r="F32" s="40"/>
      <c r="G32" s="33"/>
      <c r="H32" s="116"/>
      <c r="I32" s="113"/>
      <c r="J32" s="115"/>
      <c r="K32" s="115"/>
      <c r="L32" s="113"/>
      <c r="M32" s="113"/>
    </row>
    <row r="33" spans="1:13" s="29" customFormat="1" x14ac:dyDescent="0.2">
      <c r="A33" s="6"/>
      <c r="B33" s="38"/>
      <c r="C33" s="27"/>
      <c r="D33" s="52"/>
      <c r="E33" s="113"/>
      <c r="F33" s="40"/>
      <c r="G33" s="39"/>
      <c r="H33" s="116"/>
      <c r="I33" s="113"/>
      <c r="J33" s="115"/>
      <c r="K33" s="115"/>
      <c r="L33" s="113"/>
      <c r="M33" s="113"/>
    </row>
    <row r="34" spans="1:13" s="29" customFormat="1" x14ac:dyDescent="0.2">
      <c r="A34" s="6"/>
      <c r="B34" s="38"/>
      <c r="C34" s="27"/>
      <c r="D34" s="52"/>
      <c r="E34" s="113"/>
      <c r="F34" s="76"/>
      <c r="G34" s="43"/>
      <c r="H34" s="67"/>
      <c r="I34" s="113"/>
      <c r="J34" s="115"/>
      <c r="K34" s="115"/>
      <c r="L34" s="113"/>
      <c r="M34" s="113"/>
    </row>
    <row r="35" spans="1:13" s="29" customFormat="1" x14ac:dyDescent="0.2">
      <c r="A35" s="6"/>
      <c r="B35" s="38"/>
      <c r="C35" s="27"/>
      <c r="D35" s="52"/>
      <c r="E35" s="113"/>
      <c r="F35" s="40"/>
      <c r="G35" s="33"/>
      <c r="H35" s="116"/>
      <c r="I35" s="113"/>
      <c r="J35" s="115"/>
      <c r="K35" s="115"/>
      <c r="L35" s="113"/>
      <c r="M35" s="113"/>
    </row>
    <row r="36" spans="1:13" s="29" customFormat="1" x14ac:dyDescent="0.2">
      <c r="A36" s="6"/>
      <c r="B36" s="38"/>
      <c r="C36" s="27"/>
      <c r="D36" s="52"/>
      <c r="E36" s="113"/>
      <c r="F36" s="31"/>
      <c r="G36" s="32"/>
      <c r="H36" s="68"/>
      <c r="I36" s="113"/>
      <c r="J36" s="115"/>
      <c r="K36" s="115"/>
      <c r="L36" s="113"/>
      <c r="M36" s="113"/>
    </row>
    <row r="37" spans="1:13" s="29" customFormat="1" x14ac:dyDescent="0.2">
      <c r="A37" s="6"/>
      <c r="B37" s="38"/>
      <c r="C37" s="27"/>
      <c r="D37" s="52"/>
      <c r="E37" s="113"/>
      <c r="F37" s="28"/>
      <c r="G37" s="36"/>
      <c r="H37" s="69"/>
      <c r="I37" s="113"/>
      <c r="J37" s="115"/>
      <c r="K37" s="115"/>
      <c r="L37" s="113"/>
      <c r="M37" s="113"/>
    </row>
    <row r="38" spans="1:13" s="29" customFormat="1" x14ac:dyDescent="0.2">
      <c r="A38" s="6"/>
      <c r="B38" s="38"/>
      <c r="C38" s="27"/>
      <c r="D38" s="52"/>
      <c r="E38" s="113"/>
      <c r="F38" s="77"/>
      <c r="G38" s="44"/>
      <c r="H38" s="70"/>
      <c r="I38" s="113"/>
      <c r="J38" s="115"/>
      <c r="K38" s="115"/>
      <c r="L38" s="113"/>
      <c r="M38" s="113"/>
    </row>
    <row r="39" spans="1:13" s="29" customFormat="1" x14ac:dyDescent="0.2">
      <c r="A39" s="6"/>
      <c r="B39" s="38"/>
      <c r="C39" s="27"/>
      <c r="D39" s="52"/>
      <c r="E39" s="113"/>
      <c r="F39" s="78"/>
      <c r="G39" s="44"/>
      <c r="H39" s="70"/>
      <c r="I39" s="113"/>
      <c r="J39" s="115"/>
      <c r="K39" s="115"/>
      <c r="L39" s="113"/>
      <c r="M39" s="113"/>
    </row>
    <row r="40" spans="1:13" s="29" customFormat="1" x14ac:dyDescent="0.2">
      <c r="A40" s="6"/>
      <c r="B40" s="38"/>
      <c r="C40" s="27"/>
      <c r="D40" s="52"/>
      <c r="E40" s="113"/>
      <c r="F40" s="31"/>
      <c r="G40" s="32"/>
      <c r="H40" s="68"/>
      <c r="I40" s="113"/>
      <c r="J40" s="115"/>
      <c r="K40" s="115"/>
      <c r="L40" s="113"/>
      <c r="M40" s="113"/>
    </row>
    <row r="41" spans="1:13" s="29" customFormat="1" x14ac:dyDescent="0.2">
      <c r="A41" s="6"/>
      <c r="B41" s="38"/>
      <c r="C41" s="27"/>
      <c r="D41" s="52"/>
      <c r="E41" s="113"/>
      <c r="F41" s="31"/>
      <c r="G41" s="32"/>
      <c r="H41" s="68"/>
      <c r="I41" s="113"/>
      <c r="J41" s="115"/>
      <c r="K41" s="115"/>
      <c r="L41" s="113"/>
      <c r="M41" s="113"/>
    </row>
    <row r="42" spans="1:13" s="29" customFormat="1" x14ac:dyDescent="0.2">
      <c r="A42" s="6"/>
      <c r="B42" s="38"/>
      <c r="C42" s="27"/>
      <c r="D42" s="52"/>
      <c r="E42" s="113"/>
      <c r="F42" s="78"/>
      <c r="G42" s="44"/>
      <c r="H42" s="70"/>
      <c r="I42" s="113"/>
      <c r="J42" s="115"/>
      <c r="K42" s="115"/>
      <c r="L42" s="113"/>
      <c r="M42" s="113"/>
    </row>
    <row r="43" spans="1:13" s="29" customFormat="1" x14ac:dyDescent="0.2">
      <c r="A43" s="6"/>
      <c r="B43" s="38"/>
      <c r="C43" s="27"/>
      <c r="D43" s="52"/>
      <c r="E43" s="113"/>
      <c r="F43" s="28"/>
      <c r="G43" s="113"/>
      <c r="H43" s="69"/>
      <c r="I43" s="113"/>
      <c r="J43" s="115"/>
      <c r="K43" s="115"/>
      <c r="L43" s="113"/>
      <c r="M43" s="113"/>
    </row>
    <row r="44" spans="1:13" s="29" customFormat="1" x14ac:dyDescent="0.2">
      <c r="A44" s="6"/>
      <c r="B44" s="38"/>
      <c r="C44" s="27"/>
      <c r="D44" s="52"/>
      <c r="E44" s="113"/>
      <c r="F44" s="28"/>
      <c r="G44" s="113"/>
      <c r="H44" s="69"/>
      <c r="I44" s="113"/>
      <c r="J44" s="115"/>
      <c r="K44" s="115"/>
      <c r="L44" s="113"/>
      <c r="M44" s="113"/>
    </row>
    <row r="45" spans="1:13" s="29" customFormat="1" x14ac:dyDescent="0.2">
      <c r="A45" s="6"/>
      <c r="B45" s="38"/>
      <c r="C45" s="27"/>
      <c r="D45" s="52"/>
      <c r="E45" s="113"/>
      <c r="F45" s="28"/>
      <c r="G45" s="113"/>
      <c r="H45" s="69"/>
      <c r="I45" s="113"/>
      <c r="J45" s="115"/>
      <c r="K45" s="115"/>
      <c r="L45" s="113"/>
      <c r="M45" s="113"/>
    </row>
    <row r="46" spans="1:13" s="29" customFormat="1" x14ac:dyDescent="0.2">
      <c r="A46" s="6"/>
      <c r="B46" s="38"/>
      <c r="C46" s="27"/>
      <c r="D46" s="52"/>
      <c r="E46" s="113"/>
      <c r="F46" s="28"/>
      <c r="G46" s="113"/>
      <c r="H46" s="69"/>
      <c r="I46" s="113"/>
      <c r="J46" s="115"/>
      <c r="K46" s="115"/>
      <c r="L46" s="113"/>
      <c r="M46" s="113"/>
    </row>
    <row r="47" spans="1:13" s="29" customFormat="1" x14ac:dyDescent="0.2">
      <c r="A47" s="6"/>
      <c r="B47" s="38"/>
      <c r="C47" s="27"/>
      <c r="D47" s="52"/>
      <c r="E47" s="113"/>
      <c r="F47" s="28"/>
      <c r="G47" s="113"/>
      <c r="H47" s="69"/>
      <c r="I47" s="113"/>
      <c r="J47" s="115"/>
      <c r="K47" s="115"/>
      <c r="L47" s="113"/>
      <c r="M47" s="113"/>
    </row>
    <row r="48" spans="1:13" s="29" customFormat="1" x14ac:dyDescent="0.2">
      <c r="A48" s="6"/>
      <c r="B48" s="38"/>
      <c r="C48" s="27"/>
      <c r="D48" s="52"/>
      <c r="E48" s="113"/>
      <c r="F48" s="28"/>
      <c r="G48" s="113"/>
      <c r="H48" s="69"/>
      <c r="I48" s="113"/>
      <c r="J48" s="115"/>
      <c r="K48" s="115"/>
      <c r="L48" s="113"/>
      <c r="M48" s="113"/>
    </row>
    <row r="49" spans="1:13" s="29" customFormat="1" x14ac:dyDescent="0.2">
      <c r="A49" s="6"/>
      <c r="B49" s="38"/>
      <c r="C49" s="27"/>
      <c r="D49" s="52"/>
      <c r="E49" s="113"/>
      <c r="F49" s="28"/>
      <c r="G49" s="113"/>
      <c r="H49" s="69"/>
      <c r="I49" s="113"/>
      <c r="J49" s="115"/>
      <c r="K49" s="115"/>
      <c r="L49" s="113"/>
      <c r="M49" s="113"/>
    </row>
    <row r="50" spans="1:13" s="29" customFormat="1" x14ac:dyDescent="0.2">
      <c r="A50" s="6"/>
      <c r="B50" s="38"/>
      <c r="C50" s="27"/>
      <c r="D50" s="52"/>
      <c r="E50" s="113"/>
      <c r="F50" s="28"/>
      <c r="G50" s="113"/>
      <c r="H50" s="69"/>
      <c r="I50" s="113"/>
      <c r="J50" s="115"/>
      <c r="K50" s="115"/>
      <c r="L50" s="113"/>
      <c r="M50" s="113"/>
    </row>
    <row r="51" spans="1:13" s="29" customFormat="1" x14ac:dyDescent="0.2">
      <c r="A51" s="6"/>
      <c r="B51" s="38"/>
      <c r="C51" s="27"/>
      <c r="D51" s="52"/>
      <c r="E51" s="113"/>
      <c r="F51" s="28"/>
      <c r="G51" s="113"/>
      <c r="H51" s="69"/>
      <c r="I51" s="113"/>
      <c r="J51" s="115"/>
      <c r="K51" s="115"/>
      <c r="L51" s="113"/>
      <c r="M51" s="113"/>
    </row>
    <row r="52" spans="1:13" s="29" customFormat="1" x14ac:dyDescent="0.2">
      <c r="A52" s="6"/>
      <c r="B52" s="38"/>
      <c r="C52" s="27"/>
      <c r="D52" s="52"/>
      <c r="E52" s="113"/>
      <c r="F52" s="28"/>
      <c r="G52" s="113"/>
      <c r="H52" s="69"/>
      <c r="I52" s="113"/>
      <c r="J52" s="115"/>
      <c r="K52" s="115"/>
      <c r="L52" s="113"/>
      <c r="M52" s="113"/>
    </row>
    <row r="53" spans="1:13" s="29" customFormat="1" x14ac:dyDescent="0.2">
      <c r="A53" s="6"/>
      <c r="B53" s="38"/>
      <c r="C53" s="27"/>
      <c r="D53" s="52"/>
      <c r="E53" s="113"/>
      <c r="F53" s="28"/>
      <c r="G53" s="113"/>
      <c r="H53" s="69"/>
      <c r="I53" s="113"/>
      <c r="J53" s="115"/>
      <c r="K53" s="115"/>
      <c r="L53" s="113"/>
      <c r="M53" s="113"/>
    </row>
    <row r="54" spans="1:13" x14ac:dyDescent="0.2">
      <c r="A54" s="6"/>
      <c r="B54" s="38"/>
      <c r="C54" s="27"/>
      <c r="D54" s="52"/>
      <c r="E54" s="113"/>
      <c r="F54" s="28"/>
      <c r="G54" s="113"/>
      <c r="H54" s="69"/>
      <c r="I54" s="113"/>
      <c r="J54" s="115"/>
      <c r="K54" s="115"/>
      <c r="L54" s="113"/>
      <c r="M54" s="113"/>
    </row>
    <row r="55" spans="1:13" x14ac:dyDescent="0.2">
      <c r="A55" s="6"/>
      <c r="B55" s="38"/>
      <c r="C55" s="27"/>
      <c r="D55" s="52"/>
      <c r="E55" s="113"/>
      <c r="F55" s="28"/>
      <c r="G55" s="113"/>
      <c r="H55" s="69"/>
      <c r="I55" s="113"/>
      <c r="J55" s="115"/>
      <c r="K55" s="115"/>
      <c r="L55" s="113"/>
      <c r="M55" s="113"/>
    </row>
    <row r="56" spans="1:13" x14ac:dyDescent="0.2">
      <c r="A56" s="6"/>
      <c r="B56" s="38"/>
      <c r="C56" s="27"/>
      <c r="D56" s="52"/>
      <c r="E56" s="113"/>
      <c r="F56" s="28"/>
      <c r="G56" s="113"/>
      <c r="H56" s="69"/>
      <c r="I56" s="113"/>
      <c r="J56" s="115"/>
      <c r="K56" s="115"/>
      <c r="L56" s="113"/>
      <c r="M56" s="113"/>
    </row>
    <row r="57" spans="1:13" x14ac:dyDescent="0.2">
      <c r="A57" s="6"/>
      <c r="B57" s="38"/>
      <c r="C57" s="27"/>
      <c r="D57" s="52"/>
      <c r="E57" s="113"/>
      <c r="F57" s="28"/>
      <c r="G57" s="113"/>
      <c r="H57" s="69"/>
      <c r="I57" s="113"/>
      <c r="J57" s="115"/>
      <c r="K57" s="115"/>
      <c r="L57" s="113"/>
      <c r="M57" s="113"/>
    </row>
    <row r="58" spans="1:13" x14ac:dyDescent="0.2">
      <c r="A58" s="6"/>
      <c r="B58" s="38"/>
      <c r="C58" s="27"/>
      <c r="D58" s="52"/>
      <c r="E58" s="113"/>
      <c r="F58" s="28"/>
      <c r="G58" s="113"/>
      <c r="H58" s="69"/>
      <c r="I58" s="113"/>
      <c r="J58" s="115"/>
      <c r="K58" s="115"/>
      <c r="L58" s="113"/>
      <c r="M58" s="113"/>
    </row>
    <row r="59" spans="1:13" x14ac:dyDescent="0.2">
      <c r="A59" s="6"/>
      <c r="B59" s="38"/>
      <c r="C59" s="27"/>
      <c r="D59" s="52"/>
      <c r="E59" s="113"/>
      <c r="F59" s="28"/>
      <c r="G59" s="113"/>
      <c r="H59" s="69"/>
      <c r="I59" s="113"/>
      <c r="J59" s="115"/>
      <c r="K59" s="115"/>
      <c r="L59" s="113"/>
      <c r="M59" s="113"/>
    </row>
    <row r="60" spans="1:13" x14ac:dyDescent="0.2">
      <c r="A60" s="6"/>
      <c r="B60" s="38"/>
      <c r="C60" s="27"/>
      <c r="D60" s="52"/>
      <c r="E60" s="113"/>
      <c r="F60" s="28"/>
      <c r="G60" s="113"/>
      <c r="H60" s="69"/>
      <c r="I60" s="113"/>
      <c r="J60" s="115"/>
      <c r="K60" s="115"/>
      <c r="L60" s="113"/>
      <c r="M60" s="113"/>
    </row>
    <row r="61" spans="1:13" x14ac:dyDescent="0.2">
      <c r="A61" s="6"/>
      <c r="B61" s="38"/>
      <c r="C61" s="27"/>
      <c r="D61" s="52"/>
      <c r="E61" s="113"/>
      <c r="F61" s="28"/>
      <c r="G61" s="113"/>
      <c r="H61" s="69"/>
      <c r="I61" s="113"/>
      <c r="J61" s="115"/>
      <c r="K61" s="115"/>
      <c r="L61" s="113"/>
      <c r="M61" s="113"/>
    </row>
    <row r="62" spans="1:13" x14ac:dyDescent="0.2">
      <c r="A62" s="6"/>
      <c r="B62" s="38"/>
      <c r="C62" s="27"/>
      <c r="D62" s="52"/>
      <c r="E62" s="113"/>
      <c r="F62" s="28"/>
      <c r="G62" s="113"/>
      <c r="H62" s="69"/>
      <c r="I62" s="113"/>
      <c r="J62" s="115"/>
      <c r="K62" s="115"/>
      <c r="L62" s="113"/>
      <c r="M62" s="113"/>
    </row>
    <row r="63" spans="1:13" x14ac:dyDescent="0.2">
      <c r="A63" s="6"/>
      <c r="B63" s="38"/>
      <c r="C63" s="27"/>
      <c r="D63" s="52"/>
      <c r="E63" s="113"/>
      <c r="F63" s="28"/>
      <c r="G63" s="113"/>
      <c r="H63" s="69"/>
      <c r="I63" s="113"/>
      <c r="J63" s="115"/>
      <c r="K63" s="115"/>
      <c r="L63" s="113"/>
      <c r="M63" s="113"/>
    </row>
    <row r="64" spans="1:13" x14ac:dyDescent="0.2">
      <c r="A64" s="6"/>
      <c r="B64" s="38"/>
      <c r="C64" s="27"/>
      <c r="D64" s="52"/>
      <c r="E64" s="113"/>
      <c r="F64" s="28"/>
      <c r="G64" s="113"/>
      <c r="H64" s="69"/>
      <c r="I64" s="113"/>
      <c r="J64" s="115"/>
      <c r="K64" s="115"/>
      <c r="L64" s="113"/>
      <c r="M64" s="113"/>
    </row>
    <row r="65" spans="1:13" x14ac:dyDescent="0.2">
      <c r="A65" s="6"/>
      <c r="B65" s="38"/>
      <c r="C65" s="27"/>
      <c r="D65" s="52"/>
      <c r="E65" s="113"/>
      <c r="F65" s="28"/>
      <c r="G65" s="113"/>
      <c r="H65" s="69"/>
      <c r="I65" s="113"/>
      <c r="J65" s="115"/>
      <c r="K65" s="115"/>
      <c r="L65" s="113"/>
      <c r="M65" s="113"/>
    </row>
    <row r="66" spans="1:13" x14ac:dyDescent="0.2">
      <c r="A66" s="6"/>
      <c r="B66" s="38"/>
      <c r="C66" s="27"/>
      <c r="D66" s="52"/>
      <c r="E66" s="113"/>
      <c r="F66" s="28"/>
      <c r="G66" s="113"/>
      <c r="H66" s="69"/>
      <c r="I66" s="113"/>
      <c r="J66" s="115"/>
      <c r="K66" s="115"/>
      <c r="L66" s="113"/>
      <c r="M66" s="113"/>
    </row>
    <row r="67" spans="1:13" x14ac:dyDescent="0.2">
      <c r="A67" s="6"/>
      <c r="B67" s="38"/>
      <c r="C67" s="27"/>
      <c r="D67" s="52"/>
      <c r="E67" s="113"/>
      <c r="F67" s="28"/>
      <c r="G67" s="113"/>
      <c r="H67" s="69"/>
      <c r="I67" s="113"/>
      <c r="J67" s="115"/>
      <c r="K67" s="115"/>
      <c r="L67" s="113"/>
      <c r="M67" s="113"/>
    </row>
    <row r="68" spans="1:13" x14ac:dyDescent="0.2">
      <c r="A68" s="6"/>
      <c r="B68" s="38"/>
      <c r="C68" s="27"/>
      <c r="D68" s="52"/>
      <c r="E68" s="113"/>
      <c r="F68" s="28"/>
      <c r="G68" s="113"/>
      <c r="H68" s="69"/>
      <c r="I68" s="113"/>
      <c r="J68" s="115"/>
      <c r="K68" s="115"/>
      <c r="L68" s="113"/>
      <c r="M68" s="113"/>
    </row>
    <row r="69" spans="1:13" x14ac:dyDescent="0.2">
      <c r="A69" s="6"/>
      <c r="B69" s="38"/>
      <c r="C69" s="27"/>
      <c r="D69" s="52"/>
      <c r="E69" s="113"/>
      <c r="F69" s="28"/>
      <c r="G69" s="113"/>
      <c r="H69" s="69"/>
      <c r="I69" s="113"/>
      <c r="J69" s="115"/>
      <c r="K69" s="115"/>
      <c r="L69" s="113"/>
      <c r="M69" s="113"/>
    </row>
    <row r="70" spans="1:13" x14ac:dyDescent="0.2">
      <c r="A70" s="6"/>
      <c r="B70" s="38"/>
      <c r="C70" s="27"/>
      <c r="D70" s="52"/>
      <c r="E70" s="113"/>
      <c r="F70" s="28"/>
      <c r="G70" s="113"/>
      <c r="H70" s="69"/>
      <c r="I70" s="113"/>
      <c r="J70" s="115"/>
      <c r="K70" s="115"/>
      <c r="L70" s="113"/>
      <c r="M70" s="113"/>
    </row>
    <row r="71" spans="1:13" x14ac:dyDescent="0.2">
      <c r="A71" s="6"/>
      <c r="B71" s="38"/>
      <c r="C71" s="27"/>
      <c r="D71" s="52"/>
      <c r="E71" s="113"/>
      <c r="F71" s="28"/>
      <c r="G71" s="113"/>
      <c r="H71" s="69"/>
      <c r="I71" s="113"/>
      <c r="J71" s="115"/>
      <c r="K71" s="115"/>
      <c r="L71" s="113"/>
      <c r="M71" s="113"/>
    </row>
    <row r="72" spans="1:13" x14ac:dyDescent="0.2">
      <c r="A72" s="6"/>
      <c r="B72" s="38"/>
      <c r="C72" s="27"/>
      <c r="D72" s="52"/>
      <c r="E72" s="113"/>
      <c r="F72" s="28"/>
      <c r="G72" s="113"/>
      <c r="H72" s="69"/>
      <c r="I72" s="113"/>
      <c r="J72" s="115"/>
      <c r="K72" s="115"/>
      <c r="L72" s="113"/>
      <c r="M72" s="113"/>
    </row>
    <row r="73" spans="1:13" x14ac:dyDescent="0.2">
      <c r="A73" s="6"/>
      <c r="B73" s="38"/>
      <c r="C73" s="27"/>
      <c r="D73" s="52"/>
      <c r="E73" s="113"/>
      <c r="F73" s="28"/>
      <c r="G73" s="113"/>
      <c r="H73" s="69"/>
      <c r="I73" s="113"/>
      <c r="J73" s="115"/>
      <c r="K73" s="115"/>
      <c r="L73" s="113"/>
      <c r="M73" s="113"/>
    </row>
    <row r="74" spans="1:13" x14ac:dyDescent="0.2">
      <c r="A74" s="6"/>
      <c r="B74" s="38"/>
      <c r="C74" s="27"/>
      <c r="D74" s="52"/>
      <c r="E74" s="113"/>
      <c r="F74" s="28"/>
      <c r="G74" s="113"/>
      <c r="H74" s="69"/>
      <c r="I74" s="113"/>
      <c r="J74" s="115"/>
      <c r="K74" s="115"/>
      <c r="L74" s="113"/>
      <c r="M74" s="113"/>
    </row>
    <row r="75" spans="1:13" x14ac:dyDescent="0.2">
      <c r="A75" s="6"/>
      <c r="B75" s="38"/>
      <c r="C75" s="27"/>
      <c r="D75" s="52"/>
      <c r="E75" s="113"/>
      <c r="F75" s="28"/>
      <c r="G75" s="113"/>
      <c r="H75" s="69"/>
      <c r="I75" s="113"/>
      <c r="J75" s="115"/>
      <c r="K75" s="115"/>
      <c r="L75" s="113"/>
      <c r="M75" s="113"/>
    </row>
    <row r="76" spans="1:13" x14ac:dyDescent="0.2">
      <c r="A76" s="6"/>
      <c r="B76" s="38"/>
      <c r="C76" s="27"/>
      <c r="D76" s="52"/>
      <c r="E76" s="113"/>
      <c r="F76" s="28"/>
      <c r="G76" s="113"/>
      <c r="H76" s="69"/>
      <c r="I76" s="113"/>
      <c r="J76" s="115"/>
      <c r="K76" s="115"/>
      <c r="L76" s="113"/>
      <c r="M76" s="113"/>
    </row>
    <row r="77" spans="1:13" x14ac:dyDescent="0.2">
      <c r="A77" s="6"/>
      <c r="B77" s="38"/>
      <c r="C77" s="27"/>
      <c r="D77" s="52"/>
      <c r="E77" s="113"/>
      <c r="F77" s="28"/>
      <c r="G77" s="113"/>
      <c r="H77" s="69"/>
      <c r="I77" s="113"/>
      <c r="J77" s="115"/>
      <c r="K77" s="115"/>
      <c r="L77" s="113"/>
      <c r="M77" s="113"/>
    </row>
    <row r="78" spans="1:13" x14ac:dyDescent="0.2">
      <c r="A78" s="6"/>
      <c r="B78" s="38"/>
      <c r="C78" s="27"/>
      <c r="D78" s="52"/>
      <c r="E78" s="113"/>
      <c r="F78" s="28"/>
      <c r="G78" s="113"/>
      <c r="H78" s="69"/>
      <c r="I78" s="113"/>
      <c r="J78" s="115"/>
      <c r="K78" s="115"/>
      <c r="L78" s="113"/>
      <c r="M78" s="113"/>
    </row>
    <row r="79" spans="1:13" x14ac:dyDescent="0.2">
      <c r="A79" s="6"/>
      <c r="B79" s="38"/>
      <c r="C79" s="27"/>
      <c r="D79" s="52"/>
      <c r="E79" s="113"/>
      <c r="F79" s="28"/>
      <c r="G79" s="113"/>
      <c r="H79" s="69"/>
      <c r="I79" s="113"/>
      <c r="J79" s="115"/>
      <c r="K79" s="115"/>
      <c r="L79" s="113"/>
      <c r="M79" s="113"/>
    </row>
    <row r="80" spans="1:13" x14ac:dyDescent="0.2">
      <c r="A80" s="6"/>
      <c r="B80" s="38"/>
      <c r="C80" s="27"/>
      <c r="D80" s="52"/>
      <c r="E80" s="113"/>
      <c r="F80" s="28"/>
      <c r="G80" s="113"/>
      <c r="H80" s="69"/>
      <c r="I80" s="113"/>
      <c r="J80" s="115"/>
      <c r="K80" s="115"/>
      <c r="L80" s="113"/>
      <c r="M80" s="113"/>
    </row>
    <row r="81" spans="1:13" x14ac:dyDescent="0.2">
      <c r="A81" s="6"/>
      <c r="B81" s="38"/>
      <c r="C81" s="27"/>
      <c r="D81" s="52"/>
      <c r="E81" s="113"/>
      <c r="F81" s="28"/>
      <c r="G81" s="113"/>
      <c r="H81" s="69"/>
      <c r="I81" s="113"/>
      <c r="J81" s="115"/>
      <c r="K81" s="115"/>
      <c r="L81" s="113"/>
      <c r="M81" s="113"/>
    </row>
    <row r="82" spans="1:13" x14ac:dyDescent="0.2">
      <c r="A82" s="6"/>
      <c r="B82" s="38"/>
      <c r="C82" s="27"/>
      <c r="D82" s="52"/>
      <c r="E82" s="113"/>
      <c r="F82" s="28"/>
      <c r="G82" s="113"/>
      <c r="H82" s="69"/>
      <c r="I82" s="113"/>
      <c r="J82" s="115"/>
      <c r="K82" s="115"/>
      <c r="L82" s="113"/>
      <c r="M82" s="113"/>
    </row>
    <row r="83" spans="1:13" x14ac:dyDescent="0.2">
      <c r="A83" s="6"/>
      <c r="B83" s="38"/>
      <c r="C83" s="27"/>
      <c r="D83" s="52"/>
      <c r="E83" s="113"/>
      <c r="F83" s="28"/>
      <c r="G83" s="113"/>
      <c r="H83" s="69"/>
      <c r="I83" s="113"/>
      <c r="J83" s="115"/>
      <c r="K83" s="115"/>
      <c r="L83" s="113"/>
      <c r="M83" s="113"/>
    </row>
    <row r="84" spans="1:13" x14ac:dyDescent="0.2">
      <c r="A84" s="6"/>
      <c r="B84" s="38"/>
      <c r="C84" s="27"/>
      <c r="D84" s="52"/>
      <c r="E84" s="113"/>
      <c r="F84" s="28"/>
      <c r="G84" s="113"/>
      <c r="H84" s="69"/>
      <c r="I84" s="113"/>
      <c r="J84" s="115"/>
      <c r="K84" s="115"/>
      <c r="L84" s="113"/>
      <c r="M84" s="113"/>
    </row>
    <row r="85" spans="1:13" x14ac:dyDescent="0.2">
      <c r="A85" s="6"/>
      <c r="B85" s="38"/>
      <c r="C85" s="27"/>
      <c r="D85" s="52"/>
      <c r="E85" s="113"/>
      <c r="F85" s="28"/>
      <c r="G85" s="113"/>
      <c r="H85" s="69"/>
      <c r="I85" s="113"/>
      <c r="J85" s="115"/>
      <c r="K85" s="115"/>
      <c r="L85" s="113"/>
      <c r="M85" s="113"/>
    </row>
    <row r="86" spans="1:13" x14ac:dyDescent="0.2">
      <c r="A86" s="6"/>
      <c r="B86" s="38"/>
      <c r="C86" s="27"/>
      <c r="D86" s="52"/>
      <c r="E86" s="113"/>
      <c r="F86" s="28"/>
      <c r="G86" s="113"/>
      <c r="H86" s="69"/>
      <c r="I86" s="113"/>
      <c r="J86" s="115"/>
      <c r="K86" s="115"/>
      <c r="L86" s="113"/>
      <c r="M86" s="113"/>
    </row>
    <row r="87" spans="1:13" x14ac:dyDescent="0.2">
      <c r="A87" s="6"/>
      <c r="B87" s="38"/>
      <c r="C87" s="27"/>
      <c r="D87" s="52"/>
      <c r="E87" s="113"/>
      <c r="F87" s="28"/>
      <c r="G87" s="113"/>
      <c r="H87" s="69"/>
      <c r="I87" s="113"/>
      <c r="J87" s="115"/>
      <c r="K87" s="115"/>
      <c r="L87" s="113"/>
      <c r="M87" s="113"/>
    </row>
    <row r="88" spans="1:13" x14ac:dyDescent="0.2">
      <c r="A88" s="6"/>
      <c r="B88" s="38"/>
      <c r="C88" s="27"/>
      <c r="D88" s="52"/>
      <c r="E88" s="113"/>
      <c r="F88" s="28"/>
      <c r="G88" s="113"/>
      <c r="H88" s="69"/>
      <c r="I88" s="113"/>
      <c r="J88" s="115"/>
      <c r="K88" s="115"/>
      <c r="L88" s="113"/>
      <c r="M88" s="113"/>
    </row>
    <row r="89" spans="1:13" x14ac:dyDescent="0.2">
      <c r="A89" s="6"/>
      <c r="B89" s="38"/>
      <c r="C89" s="27"/>
      <c r="D89" s="52"/>
      <c r="E89" s="113"/>
      <c r="F89" s="28"/>
      <c r="G89" s="113"/>
      <c r="H89" s="69"/>
      <c r="I89" s="113"/>
      <c r="J89" s="115"/>
      <c r="K89" s="115"/>
      <c r="L89" s="113"/>
      <c r="M89" s="113"/>
    </row>
    <row r="90" spans="1:13" x14ac:dyDescent="0.2">
      <c r="A90" s="6"/>
      <c r="B90" s="38"/>
      <c r="C90" s="27"/>
      <c r="D90" s="52"/>
      <c r="E90" s="113"/>
      <c r="F90" s="28"/>
      <c r="G90" s="113"/>
      <c r="H90" s="69"/>
      <c r="I90" s="113"/>
      <c r="J90" s="115"/>
      <c r="K90" s="115"/>
      <c r="L90" s="113"/>
      <c r="M90" s="113"/>
    </row>
    <row r="91" spans="1:13" x14ac:dyDescent="0.2">
      <c r="A91" s="6"/>
      <c r="B91" s="55"/>
      <c r="C91" s="45"/>
      <c r="D91" s="52"/>
      <c r="E91" s="113"/>
      <c r="F91" s="79"/>
      <c r="G91" s="2"/>
      <c r="H91" s="71"/>
      <c r="I91" s="2"/>
      <c r="J91" s="56"/>
      <c r="K91" s="56"/>
      <c r="L91" s="2"/>
      <c r="M91" s="2"/>
    </row>
    <row r="92" spans="1:13" x14ac:dyDescent="0.2">
      <c r="A92" s="6"/>
      <c r="B92" s="55"/>
      <c r="C92" s="45"/>
      <c r="D92" s="52"/>
      <c r="E92" s="113"/>
      <c r="F92" s="79"/>
      <c r="G92" s="2"/>
      <c r="H92" s="71"/>
      <c r="I92" s="2"/>
      <c r="J92" s="56"/>
      <c r="K92" s="56"/>
      <c r="L92" s="2"/>
      <c r="M92" s="2"/>
    </row>
    <row r="93" spans="1:13" x14ac:dyDescent="0.2">
      <c r="A93" s="6"/>
      <c r="B93" s="55"/>
      <c r="C93" s="45"/>
      <c r="D93" s="52"/>
      <c r="E93" s="113"/>
      <c r="F93" s="79"/>
      <c r="G93" s="2"/>
      <c r="H93" s="71"/>
      <c r="I93" s="2"/>
      <c r="J93" s="56"/>
      <c r="K93" s="56"/>
      <c r="L93" s="2"/>
      <c r="M93" s="2"/>
    </row>
    <row r="94" spans="1:13" x14ac:dyDescent="0.2">
      <c r="A94" s="6"/>
      <c r="B94" s="55"/>
      <c r="C94" s="45"/>
      <c r="D94" s="52"/>
      <c r="E94" s="113"/>
      <c r="F94" s="79"/>
      <c r="G94" s="2"/>
      <c r="H94" s="71"/>
      <c r="I94" s="2"/>
      <c r="J94" s="56"/>
      <c r="K94" s="56"/>
      <c r="L94" s="2"/>
      <c r="M94" s="2"/>
    </row>
    <row r="95" spans="1:13" x14ac:dyDescent="0.2">
      <c r="A95" s="6"/>
      <c r="B95" s="55"/>
      <c r="C95" s="45"/>
      <c r="D95" s="52"/>
      <c r="E95" s="113"/>
      <c r="F95" s="79"/>
      <c r="G95" s="2"/>
      <c r="H95" s="71"/>
      <c r="I95" s="2"/>
      <c r="J95" s="56"/>
      <c r="K95" s="56"/>
      <c r="L95" s="2"/>
      <c r="M95" s="2"/>
    </row>
    <row r="96" spans="1:13" x14ac:dyDescent="0.2">
      <c r="A96" s="6"/>
      <c r="B96" s="55"/>
      <c r="C96" s="45"/>
      <c r="D96" s="52"/>
      <c r="E96" s="113"/>
      <c r="F96" s="79"/>
      <c r="G96" s="2"/>
      <c r="H96" s="71"/>
      <c r="I96" s="2"/>
      <c r="J96" s="56"/>
      <c r="K96" s="56"/>
      <c r="L96" s="2"/>
      <c r="M96" s="2"/>
    </row>
    <row r="97" spans="1:13" x14ac:dyDescent="0.2">
      <c r="A97" s="6"/>
      <c r="B97" s="55"/>
      <c r="C97" s="45"/>
      <c r="D97" s="52"/>
      <c r="E97" s="113"/>
      <c r="F97" s="79"/>
      <c r="G97" s="2"/>
      <c r="H97" s="71"/>
      <c r="I97" s="2"/>
      <c r="J97" s="56"/>
      <c r="K97" s="56"/>
      <c r="L97" s="2"/>
      <c r="M97" s="2"/>
    </row>
    <row r="98" spans="1:13" x14ac:dyDescent="0.2">
      <c r="A98" s="6"/>
      <c r="B98" s="55"/>
      <c r="C98" s="45"/>
      <c r="D98" s="52"/>
      <c r="E98" s="113"/>
      <c r="F98" s="79"/>
      <c r="G98" s="2"/>
      <c r="H98" s="71"/>
      <c r="I98" s="2"/>
      <c r="J98" s="56"/>
      <c r="K98" s="56"/>
      <c r="L98" s="2"/>
      <c r="M98" s="2"/>
    </row>
    <row r="99" spans="1:13" x14ac:dyDescent="0.2">
      <c r="A99" s="6"/>
      <c r="B99" s="55"/>
      <c r="C99" s="45"/>
      <c r="D99" s="52"/>
      <c r="E99" s="113"/>
      <c r="F99" s="79"/>
      <c r="G99" s="2"/>
      <c r="H99" s="71"/>
      <c r="I99" s="2"/>
      <c r="J99" s="56"/>
      <c r="K99" s="56"/>
      <c r="L99" s="2"/>
      <c r="M99" s="2"/>
    </row>
    <row r="100" spans="1:13" x14ac:dyDescent="0.2">
      <c r="A100" s="6"/>
      <c r="B100" s="55"/>
      <c r="C100" s="45"/>
      <c r="D100" s="52"/>
      <c r="E100" s="113"/>
      <c r="F100" s="79"/>
      <c r="G100" s="2"/>
      <c r="H100" s="71"/>
      <c r="I100" s="2"/>
      <c r="J100" s="56"/>
      <c r="K100" s="56"/>
      <c r="L100" s="2"/>
      <c r="M100" s="2"/>
    </row>
    <row r="101" spans="1:13" x14ac:dyDescent="0.2">
      <c r="A101" s="6"/>
      <c r="B101" s="55"/>
      <c r="C101" s="45"/>
      <c r="D101" s="52"/>
      <c r="E101" s="113"/>
      <c r="F101" s="79"/>
      <c r="G101" s="2"/>
      <c r="H101" s="71"/>
      <c r="I101" s="2"/>
      <c r="J101" s="56"/>
      <c r="K101" s="56"/>
      <c r="L101" s="2"/>
      <c r="M101" s="2"/>
    </row>
    <row r="102" spans="1:13" x14ac:dyDescent="0.2">
      <c r="A102" s="6"/>
      <c r="B102" s="55"/>
      <c r="C102" s="45"/>
      <c r="D102" s="52"/>
      <c r="E102" s="113"/>
      <c r="F102" s="79"/>
      <c r="G102" s="2"/>
      <c r="H102" s="71"/>
      <c r="I102" s="2"/>
      <c r="J102" s="56"/>
      <c r="K102" s="56"/>
      <c r="L102" s="2"/>
      <c r="M102" s="2"/>
    </row>
    <row r="103" spans="1:13" x14ac:dyDescent="0.2">
      <c r="A103" s="6"/>
      <c r="B103" s="55"/>
      <c r="C103" s="45"/>
      <c r="D103" s="52"/>
      <c r="E103" s="113"/>
      <c r="F103" s="79"/>
      <c r="G103" s="2"/>
      <c r="H103" s="71"/>
      <c r="I103" s="2"/>
      <c r="J103" s="56"/>
      <c r="K103" s="56"/>
      <c r="L103" s="2"/>
      <c r="M103" s="2"/>
    </row>
    <row r="104" spans="1:13" x14ac:dyDescent="0.2">
      <c r="A104" s="6"/>
      <c r="B104" s="55"/>
      <c r="C104" s="45"/>
      <c r="D104" s="52"/>
      <c r="E104" s="113"/>
      <c r="F104" s="79"/>
      <c r="G104" s="2"/>
      <c r="H104" s="71"/>
      <c r="I104" s="2"/>
      <c r="J104" s="56"/>
      <c r="K104" s="56"/>
      <c r="L104" s="2"/>
      <c r="M104" s="2"/>
    </row>
    <row r="105" spans="1:13" x14ac:dyDescent="0.2">
      <c r="A105" s="6"/>
      <c r="B105" s="55"/>
      <c r="C105" s="45"/>
      <c r="D105" s="52"/>
      <c r="E105" s="113"/>
      <c r="F105" s="79"/>
      <c r="G105" s="2"/>
      <c r="H105" s="71"/>
      <c r="I105" s="2"/>
      <c r="J105" s="56"/>
      <c r="K105" s="56"/>
      <c r="L105" s="2"/>
      <c r="M105" s="2"/>
    </row>
    <row r="106" spans="1:13" x14ac:dyDescent="0.2">
      <c r="A106" s="6"/>
      <c r="B106" s="55"/>
      <c r="C106" s="45"/>
      <c r="D106" s="52"/>
      <c r="E106" s="113"/>
      <c r="F106" s="79"/>
      <c r="G106" s="2"/>
      <c r="H106" s="71"/>
      <c r="I106" s="2"/>
      <c r="J106" s="56"/>
      <c r="K106" s="56"/>
      <c r="L106" s="2"/>
      <c r="M106" s="2"/>
    </row>
    <row r="107" spans="1:13" x14ac:dyDescent="0.2">
      <c r="A107" s="6"/>
      <c r="B107" s="55"/>
      <c r="C107" s="45"/>
      <c r="D107" s="52"/>
      <c r="E107" s="113"/>
      <c r="F107" s="79"/>
      <c r="G107" s="2"/>
      <c r="H107" s="71"/>
      <c r="I107" s="2"/>
      <c r="J107" s="56"/>
      <c r="K107" s="56"/>
      <c r="L107" s="2"/>
      <c r="M107" s="2"/>
    </row>
    <row r="108" spans="1:13" x14ac:dyDescent="0.2">
      <c r="A108" s="6"/>
      <c r="B108" s="55"/>
      <c r="C108" s="45"/>
      <c r="D108" s="52"/>
      <c r="E108" s="113"/>
      <c r="F108" s="79"/>
      <c r="G108" s="2"/>
      <c r="H108" s="71"/>
      <c r="I108" s="2"/>
      <c r="J108" s="56"/>
      <c r="K108" s="56"/>
      <c r="L108" s="2"/>
      <c r="M108" s="2"/>
    </row>
    <row r="109" spans="1:13" x14ac:dyDescent="0.2">
      <c r="A109" s="6"/>
      <c r="B109" s="55"/>
      <c r="C109" s="45"/>
      <c r="D109" s="52"/>
      <c r="E109" s="113"/>
      <c r="F109" s="79"/>
      <c r="G109" s="2"/>
      <c r="H109" s="71"/>
      <c r="I109" s="2"/>
      <c r="J109" s="56"/>
      <c r="K109" s="56"/>
      <c r="L109" s="2"/>
      <c r="M109" s="2"/>
    </row>
    <row r="110" spans="1:13" x14ac:dyDescent="0.2">
      <c r="A110" s="6"/>
      <c r="B110" s="55"/>
      <c r="C110" s="45"/>
      <c r="D110" s="52"/>
      <c r="E110" s="113"/>
      <c r="F110" s="79"/>
      <c r="G110" s="2"/>
      <c r="H110" s="71"/>
      <c r="I110" s="2"/>
      <c r="J110" s="56"/>
      <c r="K110" s="56"/>
      <c r="L110" s="2"/>
      <c r="M110" s="2"/>
    </row>
    <row r="111" spans="1:13" x14ac:dyDescent="0.2">
      <c r="A111" s="6"/>
      <c r="B111" s="55"/>
      <c r="C111" s="45"/>
      <c r="D111" s="52"/>
      <c r="E111" s="113"/>
      <c r="F111" s="79"/>
      <c r="G111" s="2"/>
      <c r="H111" s="71"/>
      <c r="I111" s="2"/>
      <c r="J111" s="56"/>
      <c r="K111" s="56"/>
      <c r="L111" s="2"/>
      <c r="M111" s="2"/>
    </row>
    <row r="112" spans="1:13" x14ac:dyDescent="0.2">
      <c r="A112" s="6"/>
      <c r="B112" s="55"/>
      <c r="C112" s="45"/>
      <c r="D112" s="52"/>
      <c r="E112" s="113"/>
      <c r="F112" s="79"/>
      <c r="G112" s="2"/>
      <c r="H112" s="71"/>
      <c r="I112" s="2"/>
      <c r="J112" s="56"/>
      <c r="K112" s="56"/>
      <c r="L112" s="2"/>
      <c r="M112" s="2"/>
    </row>
    <row r="113" spans="1:13" x14ac:dyDescent="0.2">
      <c r="A113" s="6"/>
      <c r="B113" s="55"/>
      <c r="C113" s="45"/>
      <c r="D113" s="52"/>
      <c r="E113" s="113"/>
      <c r="F113" s="79"/>
      <c r="G113" s="2"/>
      <c r="H113" s="71"/>
      <c r="I113" s="2"/>
      <c r="J113" s="56"/>
      <c r="K113" s="56"/>
      <c r="L113" s="2"/>
      <c r="M113" s="2"/>
    </row>
    <row r="114" spans="1:13" x14ac:dyDescent="0.2">
      <c r="A114" s="6"/>
      <c r="B114" s="55"/>
      <c r="C114" s="45"/>
      <c r="D114" s="52"/>
      <c r="E114" s="113"/>
      <c r="F114" s="79"/>
      <c r="G114" s="2"/>
      <c r="H114" s="71"/>
      <c r="I114" s="2"/>
      <c r="J114" s="56"/>
      <c r="K114" s="56"/>
      <c r="L114" s="2"/>
      <c r="M114" s="2"/>
    </row>
    <row r="115" spans="1:13" x14ac:dyDescent="0.2">
      <c r="A115" s="6"/>
      <c r="B115" s="55"/>
      <c r="C115" s="45"/>
      <c r="D115" s="52"/>
      <c r="E115" s="113"/>
      <c r="F115" s="79"/>
      <c r="G115" s="2"/>
      <c r="H115" s="71"/>
      <c r="I115" s="2"/>
      <c r="J115" s="56"/>
      <c r="K115" s="56"/>
      <c r="L115" s="2"/>
      <c r="M115" s="2"/>
    </row>
    <row r="116" spans="1:13" x14ac:dyDescent="0.2">
      <c r="A116" s="6"/>
      <c r="B116" s="55"/>
      <c r="C116" s="45"/>
      <c r="D116" s="52"/>
      <c r="E116" s="113"/>
      <c r="F116" s="79"/>
      <c r="G116" s="2"/>
      <c r="H116" s="71"/>
      <c r="I116" s="2"/>
      <c r="J116" s="56"/>
      <c r="K116" s="56"/>
      <c r="L116" s="2"/>
      <c r="M116" s="2"/>
    </row>
    <row r="117" spans="1:13" x14ac:dyDescent="0.2">
      <c r="A117" s="6"/>
      <c r="B117" s="55"/>
      <c r="C117" s="45"/>
      <c r="D117" s="52"/>
      <c r="E117" s="113"/>
      <c r="F117" s="79"/>
      <c r="G117" s="2"/>
      <c r="H117" s="71"/>
      <c r="I117" s="2"/>
      <c r="J117" s="56"/>
      <c r="K117" s="56"/>
      <c r="L117" s="2"/>
      <c r="M117" s="2"/>
    </row>
    <row r="118" spans="1:13" x14ac:dyDescent="0.2">
      <c r="A118" s="57"/>
      <c r="B118" s="58"/>
      <c r="C118" s="59"/>
      <c r="D118" s="58"/>
      <c r="E118" s="58"/>
      <c r="F118" s="60"/>
      <c r="G118" s="61"/>
      <c r="H118" s="72"/>
      <c r="I118" s="62"/>
      <c r="J118" s="58"/>
      <c r="K118" s="58"/>
      <c r="L118" s="63"/>
      <c r="M118" s="58"/>
    </row>
  </sheetData>
  <autoFilter ref="A6:M22" xr:uid="{00000000-0009-0000-0000-00000A000000}">
    <sortState ref="A7:M29">
      <sortCondition ref="B6:B22"/>
    </sortState>
  </autoFilter>
  <mergeCells count="2">
    <mergeCell ref="A1:B1"/>
    <mergeCell ref="C1:F1"/>
  </mergeCells>
  <conditionalFormatting sqref="G30:G138">
    <cfRule type="cellIs" dxfId="72" priority="29" stopIfTrue="1" operator="equal">
      <formula>"Non"</formula>
    </cfRule>
    <cfRule type="cellIs" dxfId="71" priority="30" stopIfTrue="1" operator="equal">
      <formula>""</formula>
    </cfRule>
    <cfRule type="cellIs" dxfId="70" priority="31" stopIfTrue="1" operator="notEqual">
      <formula>"Non"</formula>
    </cfRule>
    <cfRule type="cellIs" dxfId="69" priority="32" stopIfTrue="1" operator="between">
      <formula>"X "</formula>
      <formula>"XZ"</formula>
    </cfRule>
  </conditionalFormatting>
  <conditionalFormatting sqref="G15:G16 G11 G13 G19:G22">
    <cfRule type="cellIs" dxfId="68" priority="25" stopIfTrue="1" operator="equal">
      <formula>"Non"</formula>
    </cfRule>
    <cfRule type="cellIs" dxfId="67" priority="26" stopIfTrue="1" operator="equal">
      <formula>""</formula>
    </cfRule>
    <cfRule type="cellIs" dxfId="66" priority="27" stopIfTrue="1" operator="notEqual">
      <formula>"Non"</formula>
    </cfRule>
    <cfRule type="cellIs" dxfId="65" priority="28" stopIfTrue="1" operator="between">
      <formula>"X "</formula>
      <formula>"XZ"</formula>
    </cfRule>
  </conditionalFormatting>
  <conditionalFormatting sqref="G7:G8">
    <cfRule type="cellIs" dxfId="64" priority="17" stopIfTrue="1" operator="equal">
      <formula>"Non"</formula>
    </cfRule>
    <cfRule type="cellIs" dxfId="63" priority="18" stopIfTrue="1" operator="equal">
      <formula>""</formula>
    </cfRule>
    <cfRule type="cellIs" dxfId="62" priority="19" stopIfTrue="1" operator="notEqual">
      <formula>"Non"</formula>
    </cfRule>
    <cfRule type="cellIs" dxfId="61" priority="20" stopIfTrue="1" operator="between">
      <formula>"X "</formula>
      <formula>"XZ"</formula>
    </cfRule>
  </conditionalFormatting>
  <conditionalFormatting sqref="G12">
    <cfRule type="cellIs" dxfId="60" priority="13" stopIfTrue="1" operator="equal">
      <formula>"Non"</formula>
    </cfRule>
    <cfRule type="cellIs" dxfId="59" priority="14" stopIfTrue="1" operator="equal">
      <formula>""</formula>
    </cfRule>
    <cfRule type="cellIs" dxfId="58" priority="15" stopIfTrue="1" operator="notEqual">
      <formula>"Non"</formula>
    </cfRule>
    <cfRule type="cellIs" dxfId="57" priority="16" stopIfTrue="1" operator="between">
      <formula>"X "</formula>
      <formula>"XZ"</formula>
    </cfRule>
  </conditionalFormatting>
  <conditionalFormatting sqref="G17:G18">
    <cfRule type="cellIs" dxfId="56" priority="9" stopIfTrue="1" operator="equal">
      <formula>"Non"</formula>
    </cfRule>
    <cfRule type="cellIs" dxfId="55" priority="10" stopIfTrue="1" operator="equal">
      <formula>""</formula>
    </cfRule>
    <cfRule type="cellIs" dxfId="54" priority="11" stopIfTrue="1" operator="notEqual">
      <formula>"Non"</formula>
    </cfRule>
    <cfRule type="cellIs" dxfId="53" priority="12" stopIfTrue="1" operator="between">
      <formula>"X "</formula>
      <formula>"XZ"</formula>
    </cfRule>
  </conditionalFormatting>
  <conditionalFormatting sqref="G23:G24">
    <cfRule type="cellIs" dxfId="52" priority="5" stopIfTrue="1" operator="equal">
      <formula>"Non"</formula>
    </cfRule>
    <cfRule type="cellIs" dxfId="51" priority="6" stopIfTrue="1" operator="equal">
      <formula>""</formula>
    </cfRule>
    <cfRule type="cellIs" dxfId="50" priority="7" stopIfTrue="1" operator="notEqual">
      <formula>"Non"</formula>
    </cfRule>
    <cfRule type="cellIs" dxfId="49" priority="8" stopIfTrue="1" operator="between">
      <formula>"X "</formula>
      <formula>"XZ"</formula>
    </cfRule>
  </conditionalFormatting>
  <conditionalFormatting sqref="G26:G28">
    <cfRule type="cellIs" dxfId="48" priority="1" stopIfTrue="1" operator="equal">
      <formula>"Non"</formula>
    </cfRule>
    <cfRule type="cellIs" dxfId="47" priority="2" stopIfTrue="1" operator="equal">
      <formula>""</formula>
    </cfRule>
    <cfRule type="cellIs" dxfId="46" priority="3" stopIfTrue="1" operator="notEqual">
      <formula>"Non"</formula>
    </cfRule>
    <cfRule type="cellIs" dxfId="45" priority="4" stopIfTrue="1" operator="between">
      <formula>"X "</formula>
      <formula>"XZ"</formula>
    </cfRule>
  </conditionalFormatting>
  <dataValidations count="12">
    <dataValidation type="list" allowBlank="1" showInputMessage="1" showErrorMessage="1" sqref="A14:A117" xr:uid="{00000000-0002-0000-0A00-000000000000}">
      <formula1>"Audit interne,Audit à blanc,Audit de certification,Suivi  haccp,Autres"</formula1>
    </dataValidation>
    <dataValidation type="list" allowBlank="1" showInputMessage="1" showErrorMessage="1" sqref="A118:A2255" xr:uid="{00000000-0002-0000-0A00-000001000000}">
      <formula1>$T$6:$T$6</formula1>
    </dataValidation>
    <dataValidation type="list" allowBlank="1" showInputMessage="1" showErrorMessage="1" sqref="E118:E1473" xr:uid="{00000000-0002-0000-0A00-000002000000}">
      <formula1>$U$6:$U$6</formula1>
    </dataValidation>
    <dataValidation type="list" allowBlank="1" showInputMessage="1" showErrorMessage="1" sqref="A8:A9 A13" xr:uid="{00000000-0002-0000-0A00-000003000000}">
      <formula1>"Audit haccp,Audit à blanc,Audit de certification,Suivi iso 22000,Autres"</formula1>
    </dataValidation>
    <dataValidation type="list" allowBlank="1" showInputMessage="1" showErrorMessage="1" sqref="E39:E117 E8:E9 E13 E26:E29" xr:uid="{00000000-0002-0000-0A00-000004000000}">
      <formula1>"Les abords et annexes,Process et réalisation HACCP,Chaine du froid,Sui du PRPO, Suivi CCP, Hygiène dépôt, Hygiène camion, Commerce,Maintenance,ressources humaines"</formula1>
    </dataValidation>
    <dataValidation type="list" allowBlank="1" showInputMessage="1" showErrorMessage="1" sqref="E7 E10:E12 E14:E25 E30:E38" xr:uid="{00000000-0002-0000-0A00-000005000000}">
      <formula1>"Les abords et annexes,Process et réalisation HACCP,Chaine du froid,Suivi du PRPO, Suivi CCP, Hygiène dépôt, Hygiène camion, Commerce,Maintenance,ressources humaines"</formula1>
    </dataValidation>
    <dataValidation type="list" allowBlank="1" showInputMessage="1" showErrorMessage="1" sqref="D7:D25 D30:D117" xr:uid="{00000000-0002-0000-0A00-000006000000}">
      <formula1>"Annecy,Cébazat,Chamousset,Corbas,Voreppe,Bourges"</formula1>
    </dataValidation>
    <dataValidation type="list" allowBlank="1" showInputMessage="1" showErrorMessage="1" sqref="M7:M117" xr:uid="{00000000-0002-0000-0A00-000007000000}">
      <formula1>"AF,EC,TER"</formula1>
    </dataValidation>
    <dataValidation type="list" allowBlank="1" showInputMessage="1" showErrorMessage="1" sqref="A7" xr:uid="{00000000-0002-0000-0A00-000008000000}">
      <formula1>$T$6:$T$10</formula1>
    </dataValidation>
    <dataValidation type="list" allowBlank="1" showInputMessage="1" showErrorMessage="1" sqref="A10:A12" xr:uid="{00000000-0002-0000-0A00-000009000000}">
      <formula1>$T$6:$T$9</formula1>
    </dataValidation>
    <dataValidation type="list" allowBlank="1" showInputMessage="1" showErrorMessage="1" sqref="D26:D28" xr:uid="{85D8D922-FECB-4BEC-B39D-2FBC7C035093}">
      <formula1>"Annecy,Cébazat,Chamousset,Corbas,Voreppe,Bourges,Lons-le-saunier,Vichy,"</formula1>
    </dataValidation>
    <dataValidation type="list" allowBlank="1" showInputMessage="1" showErrorMessage="1" sqref="D29" xr:uid="{EF233599-7A88-4AD1-A44C-4B785FCE0042}">
      <formula1>"Annecy,Cébazat,Chamousset,Corbas,Voreppe,Bourges,Vichy"</formula1>
    </dataValidation>
  </dataValidations>
  <hyperlinks>
    <hyperlink ref="G8" r:id="rId1" xr:uid="{32443EFA-A579-4DDE-8604-C1A7285FD219}"/>
    <hyperlink ref="G7" r:id="rId2" xr:uid="{4754D0F8-3E2C-423F-A630-08E75E1B5D36}"/>
    <hyperlink ref="G12" r:id="rId3" xr:uid="{333F761C-A538-4C65-84BD-7231BEFE3D86}"/>
    <hyperlink ref="G18" r:id="rId4" xr:uid="{6ED02942-527E-4A7D-ABAD-4F4147847616}"/>
    <hyperlink ref="G17" r:id="rId5" xr:uid="{593EC591-772A-45A1-9B0B-B0467682CC41}"/>
    <hyperlink ref="G24" r:id="rId6" xr:uid="{70AE6772-48DF-4860-95FF-026786CC2761}"/>
    <hyperlink ref="G23" r:id="rId7" xr:uid="{B4BEAF70-8296-4384-98A4-64455FFD6A7D}"/>
  </hyperlinks>
  <pageMargins left="0.7" right="0.7" top="0.75" bottom="0.75" header="0.3" footer="0.3"/>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20"/>
  <sheetViews>
    <sheetView workbookViewId="0">
      <selection activeCell="A29" sqref="A29:M29"/>
    </sheetView>
  </sheetViews>
  <sheetFormatPr baseColWidth="10" defaultColWidth="11.42578125" defaultRowHeight="12.75" outlineLevelCol="1" x14ac:dyDescent="0.2"/>
  <cols>
    <col min="1" max="1" width="17.140625" style="46" bestFit="1" customWidth="1"/>
    <col min="2" max="2" width="10.140625" style="14" bestFit="1" customWidth="1"/>
    <col min="3" max="3" width="14.140625" style="47" bestFit="1" customWidth="1"/>
    <col min="4" max="4" width="11.85546875" style="14" bestFit="1" customWidth="1"/>
    <col min="5" max="5" width="18.140625" style="14" bestFit="1" customWidth="1"/>
    <col min="6" max="6" width="59" style="10" bestFit="1" customWidth="1"/>
    <col min="7" max="7" width="21.85546875" style="48" bestFit="1" customWidth="1"/>
    <col min="8" max="8" width="47.42578125" style="65" customWidth="1"/>
    <col min="9" max="9" width="14.5703125" style="26" customWidth="1"/>
    <col min="10" max="10" width="10.5703125" style="14" bestFit="1" customWidth="1"/>
    <col min="11" max="11" width="35.5703125" style="14" bestFit="1" customWidth="1"/>
    <col min="12" max="12" width="15.140625" style="13" bestFit="1" customWidth="1"/>
    <col min="13" max="13" width="11.5703125" style="14" bestFit="1" customWidth="1"/>
    <col min="14" max="19" width="11.42578125" style="14"/>
    <col min="20" max="20" width="13.7109375" style="14" bestFit="1" customWidth="1" outlineLevel="1"/>
    <col min="21" max="21" width="18.42578125" style="14" bestFit="1" customWidth="1" outlineLevel="1"/>
    <col min="22" max="16384" width="11.42578125" style="14"/>
  </cols>
  <sheetData>
    <row r="1" spans="1:21" ht="36.75" thickBot="1" x14ac:dyDescent="0.25">
      <c r="A1" s="125"/>
      <c r="B1" s="125"/>
      <c r="C1" s="126" t="s">
        <v>16</v>
      </c>
      <c r="D1" s="127"/>
      <c r="E1" s="127"/>
      <c r="F1" s="128"/>
      <c r="G1" s="9" t="s">
        <v>36</v>
      </c>
      <c r="I1" s="11"/>
      <c r="J1" s="12"/>
      <c r="K1" s="11"/>
    </row>
    <row r="2" spans="1:21" ht="20.25" x14ac:dyDescent="0.2">
      <c r="A2" s="15"/>
      <c r="B2" s="15"/>
      <c r="C2" s="16"/>
      <c r="D2" s="16"/>
      <c r="E2" s="17"/>
      <c r="F2" s="73" t="s">
        <v>37</v>
      </c>
      <c r="G2" s="18">
        <f>IF($E$4="TOUS",COUNTA($D$7:$D$1939), COUNTIF($D$7:$D$1939, $E$4))</f>
        <v>24</v>
      </c>
      <c r="I2" s="11"/>
      <c r="J2" s="11"/>
      <c r="K2" s="11"/>
    </row>
    <row r="3" spans="1:21" ht="20.25" x14ac:dyDescent="0.2">
      <c r="A3" s="15"/>
      <c r="B3" s="15"/>
      <c r="C3" s="16"/>
      <c r="D3" s="16"/>
      <c r="E3" s="19" t="s">
        <v>0</v>
      </c>
      <c r="F3" s="74" t="s">
        <v>38</v>
      </c>
      <c r="G3" s="18">
        <f>IF($E$4="TOUS",COUNTIFS(D7:D1939, "*", $M$7:$M$1939,"&lt;&gt;TER"), COUNTIFS($D$7:$D$1939, $E$4, $M$7:$M$1939, "&lt;&gt;TER"))</f>
        <v>20</v>
      </c>
      <c r="I3" s="11"/>
      <c r="J3" s="11"/>
      <c r="K3" s="11"/>
    </row>
    <row r="4" spans="1:21" ht="20.25" x14ac:dyDescent="0.2">
      <c r="A4" s="15"/>
      <c r="B4" s="15"/>
      <c r="C4" s="16"/>
      <c r="D4" s="16"/>
      <c r="E4" s="51" t="s">
        <v>39</v>
      </c>
      <c r="F4" s="75" t="s">
        <v>40</v>
      </c>
      <c r="G4" s="20">
        <f>IF($E$4="TOUS", $G$2-COUNTIF($G$7:$G$1939, "Non"), $G$2-COUNTIFS($D$7:$D$1939, $E$4, $G$7:$G$1939, "Non"))</f>
        <v>13</v>
      </c>
      <c r="H4" s="66"/>
      <c r="I4" s="11"/>
      <c r="J4" s="11"/>
      <c r="K4" s="11"/>
    </row>
    <row r="5" spans="1:21" ht="20.25" x14ac:dyDescent="0.2">
      <c r="A5" s="15"/>
      <c r="B5" s="15"/>
      <c r="C5" s="16"/>
      <c r="D5" s="16"/>
      <c r="E5" s="17"/>
      <c r="F5" s="74" t="s">
        <v>41</v>
      </c>
      <c r="G5" s="18">
        <f>IF($E$4="TOUS",COUNTIFS(D7:D1939, "*", $G$7:$G$1939, "&lt;&gt;Non", $M$7:$M$1939,"&lt;&gt;TER"),COUNTIFS($D$7:$D$1939, $E$4, $G$7:$G$1939, "&lt;&gt;0", $M$7:$M$1939, "&lt;&gt;TER"))</f>
        <v>9</v>
      </c>
      <c r="I5" s="11"/>
      <c r="J5" s="11"/>
      <c r="K5" s="11"/>
    </row>
    <row r="6" spans="1:21" s="26" customFormat="1" ht="45" x14ac:dyDescent="0.2">
      <c r="A6" s="21" t="s">
        <v>17</v>
      </c>
      <c r="B6" s="21" t="s">
        <v>42</v>
      </c>
      <c r="C6" s="21" t="s">
        <v>18</v>
      </c>
      <c r="D6" s="22" t="s">
        <v>0</v>
      </c>
      <c r="E6" s="23" t="s">
        <v>19</v>
      </c>
      <c r="F6" s="22" t="s">
        <v>1</v>
      </c>
      <c r="G6" s="24" t="s">
        <v>43</v>
      </c>
      <c r="H6" s="23" t="s">
        <v>20</v>
      </c>
      <c r="I6" s="25" t="s">
        <v>2</v>
      </c>
      <c r="J6" s="25" t="s">
        <v>3</v>
      </c>
      <c r="K6" s="25" t="s">
        <v>44</v>
      </c>
      <c r="L6" s="22" t="s">
        <v>4</v>
      </c>
      <c r="M6" s="22" t="s">
        <v>45</v>
      </c>
    </row>
    <row r="7" spans="1:21" s="29" customFormat="1" ht="127.5" x14ac:dyDescent="0.2">
      <c r="A7" s="6" t="s">
        <v>24</v>
      </c>
      <c r="B7" s="6">
        <v>43480</v>
      </c>
      <c r="C7" s="5" t="s">
        <v>52</v>
      </c>
      <c r="D7" s="52" t="s">
        <v>22</v>
      </c>
      <c r="E7" s="113" t="s">
        <v>29</v>
      </c>
      <c r="F7" s="4" t="s">
        <v>53</v>
      </c>
      <c r="G7" s="53" t="s">
        <v>15</v>
      </c>
      <c r="H7" s="64" t="s">
        <v>54</v>
      </c>
      <c r="I7" s="52" t="s">
        <v>55</v>
      </c>
      <c r="J7" s="54">
        <v>43580</v>
      </c>
      <c r="K7" s="5"/>
      <c r="L7" s="54"/>
      <c r="M7" s="113" t="s">
        <v>10</v>
      </c>
      <c r="T7" s="30"/>
      <c r="U7" s="14"/>
    </row>
    <row r="8" spans="1:21" s="29" customFormat="1" ht="102" x14ac:dyDescent="0.2">
      <c r="A8" s="6" t="s">
        <v>24</v>
      </c>
      <c r="B8" s="6">
        <v>43480</v>
      </c>
      <c r="C8" s="5" t="s">
        <v>52</v>
      </c>
      <c r="D8" s="52" t="s">
        <v>33</v>
      </c>
      <c r="E8" s="113" t="s">
        <v>29</v>
      </c>
      <c r="F8" s="4" t="s">
        <v>57</v>
      </c>
      <c r="G8" s="53" t="s">
        <v>15</v>
      </c>
      <c r="H8" s="82" t="s">
        <v>144</v>
      </c>
      <c r="I8" s="5" t="s">
        <v>58</v>
      </c>
      <c r="J8" s="54">
        <v>43580</v>
      </c>
      <c r="K8" s="5"/>
      <c r="L8" s="54"/>
      <c r="M8" s="113" t="s">
        <v>10</v>
      </c>
    </row>
    <row r="9" spans="1:21" s="29" customFormat="1" ht="14.25" x14ac:dyDescent="0.2">
      <c r="A9" s="7" t="s">
        <v>46</v>
      </c>
      <c r="B9" s="8">
        <v>43509</v>
      </c>
      <c r="C9" s="87" t="s">
        <v>34</v>
      </c>
      <c r="D9" s="86" t="s">
        <v>33</v>
      </c>
      <c r="E9" s="88"/>
      <c r="F9" s="87" t="s">
        <v>47</v>
      </c>
      <c r="G9" s="86"/>
      <c r="H9" s="107"/>
      <c r="I9" s="86"/>
      <c r="J9" s="90"/>
      <c r="K9" s="87"/>
      <c r="L9" s="90"/>
      <c r="M9" s="88" t="s">
        <v>5</v>
      </c>
    </row>
    <row r="10" spans="1:21" s="29" customFormat="1" ht="14.25" x14ac:dyDescent="0.2">
      <c r="A10" s="7" t="s">
        <v>60</v>
      </c>
      <c r="B10" s="8">
        <v>43509</v>
      </c>
      <c r="C10" s="93" t="s">
        <v>34</v>
      </c>
      <c r="D10" s="86" t="s">
        <v>33</v>
      </c>
      <c r="E10" s="88"/>
      <c r="F10" s="7" t="s">
        <v>47</v>
      </c>
      <c r="G10" s="86"/>
      <c r="H10" s="106"/>
      <c r="I10" s="86"/>
      <c r="J10" s="88"/>
      <c r="K10" s="7"/>
      <c r="L10" s="8"/>
      <c r="M10" s="93" t="s">
        <v>5</v>
      </c>
    </row>
    <row r="11" spans="1:21" s="29" customFormat="1" ht="38.25" x14ac:dyDescent="0.2">
      <c r="A11" s="37" t="s">
        <v>46</v>
      </c>
      <c r="B11" s="37">
        <v>43517</v>
      </c>
      <c r="C11" s="37" t="s">
        <v>61</v>
      </c>
      <c r="D11" s="52" t="s">
        <v>22</v>
      </c>
      <c r="E11" s="113" t="s">
        <v>29</v>
      </c>
      <c r="F11" s="96" t="s">
        <v>62</v>
      </c>
      <c r="G11" s="109" t="s">
        <v>63</v>
      </c>
      <c r="H11" s="94" t="s">
        <v>64</v>
      </c>
      <c r="I11" s="114" t="s">
        <v>14</v>
      </c>
      <c r="J11" s="101">
        <v>43518</v>
      </c>
      <c r="K11" s="50"/>
      <c r="L11" s="114"/>
      <c r="M11" s="114" t="s">
        <v>10</v>
      </c>
    </row>
    <row r="12" spans="1:21" s="29" customFormat="1" ht="25.5" x14ac:dyDescent="0.2">
      <c r="A12" s="37" t="s">
        <v>46</v>
      </c>
      <c r="B12" s="37">
        <v>43517</v>
      </c>
      <c r="C12" s="37" t="s">
        <v>61</v>
      </c>
      <c r="D12" s="52" t="s">
        <v>22</v>
      </c>
      <c r="E12" s="113" t="s">
        <v>29</v>
      </c>
      <c r="F12" s="97" t="s">
        <v>66</v>
      </c>
      <c r="G12" s="109" t="s">
        <v>63</v>
      </c>
      <c r="H12" s="112" t="s">
        <v>68</v>
      </c>
      <c r="I12" s="114" t="s">
        <v>14</v>
      </c>
      <c r="J12" s="100">
        <v>43518</v>
      </c>
      <c r="K12" s="114"/>
      <c r="L12" s="114"/>
      <c r="M12" s="114" t="s">
        <v>10</v>
      </c>
    </row>
    <row r="13" spans="1:21" s="29" customFormat="1" ht="25.5" x14ac:dyDescent="0.2">
      <c r="A13" s="7" t="s">
        <v>46</v>
      </c>
      <c r="B13" s="8">
        <v>43525</v>
      </c>
      <c r="C13" s="93" t="s">
        <v>49</v>
      </c>
      <c r="D13" s="86" t="s">
        <v>35</v>
      </c>
      <c r="E13" s="88"/>
      <c r="F13" s="87" t="s">
        <v>47</v>
      </c>
      <c r="G13" s="86"/>
      <c r="H13" s="89"/>
      <c r="I13" s="86"/>
      <c r="J13" s="90"/>
      <c r="K13" s="87"/>
      <c r="L13" s="90"/>
      <c r="M13" s="88" t="s">
        <v>5</v>
      </c>
    </row>
    <row r="14" spans="1:21" s="29" customFormat="1" ht="38.25" x14ac:dyDescent="0.2">
      <c r="A14" s="37" t="s">
        <v>26</v>
      </c>
      <c r="B14" s="37">
        <v>43574</v>
      </c>
      <c r="C14" s="37" t="s">
        <v>50</v>
      </c>
      <c r="D14" s="52" t="s">
        <v>35</v>
      </c>
      <c r="E14" s="113" t="s">
        <v>28</v>
      </c>
      <c r="F14" s="97" t="s">
        <v>77</v>
      </c>
      <c r="G14" s="114" t="s">
        <v>15</v>
      </c>
      <c r="H14" s="95"/>
      <c r="I14" s="114"/>
      <c r="J14" s="111"/>
      <c r="K14" s="111"/>
      <c r="L14" s="114"/>
      <c r="M14" s="114"/>
    </row>
    <row r="15" spans="1:21" s="29" customFormat="1" ht="25.5" x14ac:dyDescent="0.2">
      <c r="A15" s="37" t="s">
        <v>46</v>
      </c>
      <c r="B15" s="37">
        <v>43574</v>
      </c>
      <c r="C15" s="37" t="s">
        <v>61</v>
      </c>
      <c r="D15" s="52" t="s">
        <v>35</v>
      </c>
      <c r="E15" s="113" t="s">
        <v>29</v>
      </c>
      <c r="F15" s="98" t="s">
        <v>78</v>
      </c>
      <c r="G15" s="109" t="s">
        <v>145</v>
      </c>
      <c r="H15" s="95" t="s">
        <v>79</v>
      </c>
      <c r="I15" s="114" t="s">
        <v>80</v>
      </c>
      <c r="J15" s="111"/>
      <c r="K15" s="111"/>
      <c r="L15" s="114"/>
      <c r="M15" s="114" t="s">
        <v>10</v>
      </c>
    </row>
    <row r="16" spans="1:21" s="29" customFormat="1" ht="38.25" x14ac:dyDescent="0.2">
      <c r="A16" s="37" t="s">
        <v>46</v>
      </c>
      <c r="B16" s="37">
        <v>43580</v>
      </c>
      <c r="C16" s="37" t="s">
        <v>81</v>
      </c>
      <c r="D16" s="52" t="s">
        <v>33</v>
      </c>
      <c r="E16" s="113" t="s">
        <v>8</v>
      </c>
      <c r="F16" s="96" t="s">
        <v>82</v>
      </c>
      <c r="G16" s="114" t="s">
        <v>15</v>
      </c>
      <c r="H16" s="112"/>
      <c r="I16" s="114"/>
      <c r="J16" s="111"/>
      <c r="K16" s="111"/>
      <c r="L16" s="114"/>
      <c r="M16" s="114"/>
    </row>
    <row r="17" spans="1:13" s="29" customFormat="1" ht="25.5" x14ac:dyDescent="0.2">
      <c r="A17" s="7" t="s">
        <v>46</v>
      </c>
      <c r="B17" s="8">
        <v>43599</v>
      </c>
      <c r="C17" s="93" t="s">
        <v>61</v>
      </c>
      <c r="D17" s="86" t="s">
        <v>22</v>
      </c>
      <c r="E17" s="88"/>
      <c r="F17" s="87" t="s">
        <v>47</v>
      </c>
      <c r="G17" s="86"/>
      <c r="H17" s="105"/>
      <c r="I17" s="86"/>
      <c r="J17" s="90"/>
      <c r="K17" s="87"/>
      <c r="L17" s="90"/>
      <c r="M17" s="88" t="s">
        <v>5</v>
      </c>
    </row>
    <row r="18" spans="1:13" s="29" customFormat="1" x14ac:dyDescent="0.2">
      <c r="A18" s="6" t="s">
        <v>60</v>
      </c>
      <c r="B18" s="38">
        <v>43622</v>
      </c>
      <c r="C18" s="27" t="s">
        <v>34</v>
      </c>
      <c r="D18" s="52" t="s">
        <v>33</v>
      </c>
      <c r="E18" s="113" t="s">
        <v>8</v>
      </c>
      <c r="F18" s="28" t="s">
        <v>91</v>
      </c>
      <c r="G18" s="109" t="s">
        <v>92</v>
      </c>
      <c r="H18" s="69"/>
      <c r="I18" s="113"/>
      <c r="J18" s="115"/>
      <c r="K18" s="108"/>
      <c r="L18" s="34"/>
      <c r="M18" s="113"/>
    </row>
    <row r="19" spans="1:13" s="29" customFormat="1" ht="76.5" x14ac:dyDescent="0.2">
      <c r="A19" s="6" t="s">
        <v>60</v>
      </c>
      <c r="B19" s="37">
        <v>43685</v>
      </c>
      <c r="C19" s="37" t="s">
        <v>34</v>
      </c>
      <c r="D19" s="52" t="s">
        <v>33</v>
      </c>
      <c r="E19" s="113" t="s">
        <v>8</v>
      </c>
      <c r="F19" s="96" t="s">
        <v>93</v>
      </c>
      <c r="G19" s="109" t="s">
        <v>94</v>
      </c>
      <c r="H19" s="94"/>
      <c r="I19" s="114"/>
      <c r="J19" s="111"/>
      <c r="K19" s="111"/>
      <c r="L19" s="114"/>
      <c r="M19" s="114"/>
    </row>
    <row r="20" spans="1:13" s="29" customFormat="1" ht="38.25" x14ac:dyDescent="0.2">
      <c r="A20" s="6" t="s">
        <v>95</v>
      </c>
      <c r="B20" s="38">
        <v>43717</v>
      </c>
      <c r="C20" s="27" t="s">
        <v>96</v>
      </c>
      <c r="D20" s="52" t="s">
        <v>33</v>
      </c>
      <c r="E20" s="113" t="s">
        <v>11</v>
      </c>
      <c r="F20" s="40" t="s">
        <v>97</v>
      </c>
      <c r="G20" s="80" t="s">
        <v>15</v>
      </c>
      <c r="H20" s="116"/>
      <c r="I20" s="113"/>
      <c r="J20" s="115"/>
      <c r="K20" s="115"/>
      <c r="L20" s="113"/>
      <c r="M20" s="113"/>
    </row>
    <row r="21" spans="1:13" s="29" customFormat="1" ht="38.25" x14ac:dyDescent="0.2">
      <c r="A21" s="6" t="s">
        <v>95</v>
      </c>
      <c r="B21" s="38">
        <v>43717</v>
      </c>
      <c r="C21" s="27" t="s">
        <v>96</v>
      </c>
      <c r="D21" s="52" t="s">
        <v>33</v>
      </c>
      <c r="E21" s="113" t="s">
        <v>9</v>
      </c>
      <c r="F21" s="40" t="s">
        <v>98</v>
      </c>
      <c r="G21" s="80" t="s">
        <v>15</v>
      </c>
      <c r="H21" s="116"/>
      <c r="I21" s="113"/>
      <c r="J21" s="115"/>
      <c r="K21" s="115"/>
      <c r="L21" s="113"/>
      <c r="M21" s="113"/>
    </row>
    <row r="22" spans="1:13" s="29" customFormat="1" ht="38.25" x14ac:dyDescent="0.2">
      <c r="A22" s="6" t="s">
        <v>95</v>
      </c>
      <c r="B22" s="38">
        <v>43719</v>
      </c>
      <c r="C22" s="27" t="s">
        <v>96</v>
      </c>
      <c r="D22" s="52" t="s">
        <v>22</v>
      </c>
      <c r="E22" s="113" t="s">
        <v>8</v>
      </c>
      <c r="F22" s="28" t="s">
        <v>99</v>
      </c>
      <c r="G22" s="109" t="s">
        <v>67</v>
      </c>
      <c r="H22" s="69"/>
      <c r="I22" s="113"/>
      <c r="J22" s="115"/>
      <c r="K22" s="115"/>
      <c r="L22" s="113"/>
      <c r="M22" s="113"/>
    </row>
    <row r="23" spans="1:13" s="29" customFormat="1" ht="25.5" x14ac:dyDescent="0.2">
      <c r="A23" s="6" t="s">
        <v>60</v>
      </c>
      <c r="B23" s="38">
        <v>43741</v>
      </c>
      <c r="C23" s="27" t="s">
        <v>34</v>
      </c>
      <c r="D23" s="52" t="s">
        <v>33</v>
      </c>
      <c r="E23" s="113" t="s">
        <v>29</v>
      </c>
      <c r="F23" s="40" t="s">
        <v>146</v>
      </c>
      <c r="G23" s="33" t="s">
        <v>15</v>
      </c>
      <c r="H23" s="116"/>
      <c r="I23" s="113"/>
      <c r="J23" s="115"/>
      <c r="K23" s="115"/>
      <c r="L23" s="113"/>
      <c r="M23" s="113"/>
    </row>
    <row r="24" spans="1:13" s="29" customFormat="1" ht="25.5" x14ac:dyDescent="0.2">
      <c r="A24" s="6" t="s">
        <v>60</v>
      </c>
      <c r="B24" s="38">
        <v>43741</v>
      </c>
      <c r="C24" s="27" t="s">
        <v>34</v>
      </c>
      <c r="D24" s="52" t="s">
        <v>33</v>
      </c>
      <c r="E24" s="113" t="s">
        <v>9</v>
      </c>
      <c r="F24" s="40" t="s">
        <v>102</v>
      </c>
      <c r="G24" s="33" t="s">
        <v>15</v>
      </c>
      <c r="H24" s="116"/>
      <c r="I24" s="113"/>
      <c r="J24" s="115"/>
      <c r="K24" s="115"/>
      <c r="L24" s="113"/>
      <c r="M24" s="113"/>
    </row>
    <row r="25" spans="1:13" s="29" customFormat="1" ht="38.25" x14ac:dyDescent="0.2">
      <c r="A25" s="6" t="s">
        <v>60</v>
      </c>
      <c r="B25" s="38">
        <v>43741</v>
      </c>
      <c r="C25" s="27" t="s">
        <v>34</v>
      </c>
      <c r="D25" s="52" t="s">
        <v>33</v>
      </c>
      <c r="E25" s="113" t="s">
        <v>8</v>
      </c>
      <c r="F25" s="40" t="s">
        <v>103</v>
      </c>
      <c r="G25" s="109" t="s">
        <v>104</v>
      </c>
      <c r="H25" s="116" t="s">
        <v>105</v>
      </c>
      <c r="I25" s="113" t="s">
        <v>109</v>
      </c>
      <c r="J25" s="115"/>
      <c r="K25" s="115"/>
      <c r="L25" s="113"/>
      <c r="M25" s="113" t="s">
        <v>10</v>
      </c>
    </row>
    <row r="26" spans="1:13" s="29" customFormat="1" ht="38.25" x14ac:dyDescent="0.2">
      <c r="A26" s="6" t="s">
        <v>60</v>
      </c>
      <c r="B26" s="37">
        <v>43748</v>
      </c>
      <c r="C26" s="37" t="s">
        <v>106</v>
      </c>
      <c r="D26" s="52" t="s">
        <v>22</v>
      </c>
      <c r="E26" s="113" t="s">
        <v>8</v>
      </c>
      <c r="F26" s="104" t="s">
        <v>147</v>
      </c>
      <c r="G26" s="109" t="s">
        <v>107</v>
      </c>
      <c r="H26" s="112"/>
      <c r="I26" s="114"/>
      <c r="J26" s="114"/>
      <c r="K26" s="114"/>
      <c r="L26" s="114"/>
      <c r="M26" s="114"/>
    </row>
    <row r="27" spans="1:13" s="29" customFormat="1" ht="25.5" x14ac:dyDescent="0.2">
      <c r="A27" s="6" t="s">
        <v>60</v>
      </c>
      <c r="B27" s="37">
        <v>43748</v>
      </c>
      <c r="C27" s="37" t="s">
        <v>106</v>
      </c>
      <c r="D27" s="52" t="s">
        <v>22</v>
      </c>
      <c r="E27" s="113" t="s">
        <v>8</v>
      </c>
      <c r="F27" s="104" t="s">
        <v>108</v>
      </c>
      <c r="G27" s="80" t="s">
        <v>15</v>
      </c>
      <c r="H27" s="116"/>
      <c r="I27" s="113"/>
      <c r="J27" s="115"/>
      <c r="K27" s="115"/>
      <c r="L27" s="113"/>
      <c r="M27" s="113"/>
    </row>
    <row r="28" spans="1:13" s="29" customFormat="1" ht="25.5" x14ac:dyDescent="0.2">
      <c r="A28" s="6" t="s">
        <v>60</v>
      </c>
      <c r="B28" s="38">
        <v>43748</v>
      </c>
      <c r="C28" s="27" t="s">
        <v>106</v>
      </c>
      <c r="D28" s="52" t="s">
        <v>22</v>
      </c>
      <c r="E28" s="113" t="s">
        <v>8</v>
      </c>
      <c r="F28" s="40" t="s">
        <v>110</v>
      </c>
      <c r="G28" s="80" t="s">
        <v>15</v>
      </c>
      <c r="H28" s="116"/>
      <c r="I28" s="113"/>
      <c r="J28" s="115"/>
      <c r="K28" s="115"/>
      <c r="L28" s="113"/>
      <c r="M28" s="113"/>
    </row>
    <row r="29" spans="1:13" s="29" customFormat="1" ht="25.5" x14ac:dyDescent="0.2">
      <c r="A29" s="6" t="s">
        <v>60</v>
      </c>
      <c r="B29" s="38">
        <v>43777</v>
      </c>
      <c r="C29" s="27" t="s">
        <v>116</v>
      </c>
      <c r="D29" s="52" t="s">
        <v>35</v>
      </c>
      <c r="E29" s="113" t="s">
        <v>8</v>
      </c>
      <c r="F29" s="99" t="s">
        <v>117</v>
      </c>
      <c r="G29" s="35" t="s">
        <v>15</v>
      </c>
      <c r="H29" s="67"/>
      <c r="I29" s="113"/>
      <c r="J29" s="115"/>
      <c r="K29" s="115"/>
      <c r="L29" s="113"/>
      <c r="M29" s="113"/>
    </row>
    <row r="30" spans="1:13" s="29" customFormat="1" ht="127.5" x14ac:dyDescent="0.2">
      <c r="A30" s="6" t="s">
        <v>60</v>
      </c>
      <c r="B30" s="38">
        <v>43804</v>
      </c>
      <c r="C30" s="27" t="s">
        <v>123</v>
      </c>
      <c r="D30" s="52" t="s">
        <v>33</v>
      </c>
      <c r="E30" s="113" t="s">
        <v>8</v>
      </c>
      <c r="F30" s="28" t="s">
        <v>148</v>
      </c>
      <c r="G30" s="109" t="s">
        <v>124</v>
      </c>
      <c r="H30" s="116"/>
      <c r="I30" s="113"/>
      <c r="J30" s="115"/>
      <c r="K30" s="115"/>
      <c r="L30" s="113"/>
      <c r="M30" s="113"/>
    </row>
    <row r="31" spans="1:13" s="29" customFormat="1" x14ac:dyDescent="0.2">
      <c r="A31" s="6"/>
      <c r="B31" s="38"/>
      <c r="C31" s="27"/>
      <c r="D31" s="52"/>
      <c r="E31" s="113"/>
      <c r="F31" s="40"/>
      <c r="G31" s="33"/>
      <c r="H31" s="116"/>
      <c r="I31" s="113"/>
      <c r="J31" s="115"/>
      <c r="K31" s="115"/>
      <c r="L31" s="113"/>
      <c r="M31" s="113"/>
    </row>
    <row r="32" spans="1:13" s="29" customFormat="1" x14ac:dyDescent="0.2">
      <c r="A32" s="6"/>
      <c r="B32" s="38"/>
      <c r="C32" s="27"/>
      <c r="D32" s="52"/>
      <c r="E32" s="113"/>
      <c r="F32" s="40"/>
      <c r="G32" s="33"/>
      <c r="H32" s="116"/>
      <c r="I32" s="113"/>
      <c r="J32" s="115"/>
      <c r="K32" s="115"/>
      <c r="L32" s="113"/>
      <c r="M32" s="113"/>
    </row>
    <row r="33" spans="1:13" s="29" customFormat="1" x14ac:dyDescent="0.2">
      <c r="A33" s="6"/>
      <c r="B33" s="38"/>
      <c r="C33" s="27"/>
      <c r="D33" s="52"/>
      <c r="E33" s="113"/>
      <c r="F33" s="40"/>
      <c r="G33" s="33"/>
      <c r="H33" s="116"/>
      <c r="I33" s="113"/>
      <c r="J33" s="115"/>
      <c r="K33" s="115"/>
      <c r="L33" s="113"/>
      <c r="M33" s="113"/>
    </row>
    <row r="34" spans="1:13" s="29" customFormat="1" x14ac:dyDescent="0.2">
      <c r="A34" s="6"/>
      <c r="B34" s="38"/>
      <c r="C34" s="27"/>
      <c r="D34" s="52"/>
      <c r="E34" s="113"/>
      <c r="F34" s="40"/>
      <c r="G34" s="33"/>
      <c r="H34" s="116"/>
      <c r="I34" s="113"/>
      <c r="J34" s="115"/>
      <c r="K34" s="115"/>
      <c r="L34" s="113"/>
      <c r="M34" s="113"/>
    </row>
    <row r="35" spans="1:13" s="29" customFormat="1" x14ac:dyDescent="0.2">
      <c r="A35" s="6"/>
      <c r="B35" s="38"/>
      <c r="C35" s="27"/>
      <c r="D35" s="52"/>
      <c r="E35" s="113"/>
      <c r="F35" s="40"/>
      <c r="G35" s="39"/>
      <c r="H35" s="116"/>
      <c r="I35" s="113"/>
      <c r="J35" s="115"/>
      <c r="K35" s="115"/>
      <c r="L35" s="113"/>
      <c r="M35" s="113"/>
    </row>
    <row r="36" spans="1:13" s="29" customFormat="1" x14ac:dyDescent="0.2">
      <c r="A36" s="6"/>
      <c r="B36" s="38"/>
      <c r="C36" s="27"/>
      <c r="D36" s="52"/>
      <c r="E36" s="113"/>
      <c r="F36" s="76"/>
      <c r="G36" s="43"/>
      <c r="H36" s="67"/>
      <c r="I36" s="113"/>
      <c r="J36" s="115"/>
      <c r="K36" s="115"/>
      <c r="L36" s="113"/>
      <c r="M36" s="113"/>
    </row>
    <row r="37" spans="1:13" s="29" customFormat="1" x14ac:dyDescent="0.2">
      <c r="A37" s="6"/>
      <c r="B37" s="38"/>
      <c r="C37" s="27"/>
      <c r="D37" s="52"/>
      <c r="E37" s="113"/>
      <c r="F37" s="40"/>
      <c r="G37" s="33"/>
      <c r="H37" s="116"/>
      <c r="I37" s="113"/>
      <c r="J37" s="115"/>
      <c r="K37" s="115"/>
      <c r="L37" s="113"/>
      <c r="M37" s="113"/>
    </row>
    <row r="38" spans="1:13" s="29" customFormat="1" x14ac:dyDescent="0.2">
      <c r="A38" s="6"/>
      <c r="B38" s="38"/>
      <c r="C38" s="27"/>
      <c r="D38" s="52"/>
      <c r="E38" s="113"/>
      <c r="F38" s="31"/>
      <c r="G38" s="32"/>
      <c r="H38" s="68"/>
      <c r="I38" s="113"/>
      <c r="J38" s="115"/>
      <c r="K38" s="115"/>
      <c r="L38" s="113"/>
      <c r="M38" s="113"/>
    </row>
    <row r="39" spans="1:13" s="29" customFormat="1" x14ac:dyDescent="0.2">
      <c r="A39" s="6"/>
      <c r="B39" s="38"/>
      <c r="C39" s="27"/>
      <c r="D39" s="52"/>
      <c r="E39" s="113"/>
      <c r="F39" s="28"/>
      <c r="G39" s="36"/>
      <c r="H39" s="69"/>
      <c r="I39" s="113"/>
      <c r="J39" s="115"/>
      <c r="K39" s="115"/>
      <c r="L39" s="113"/>
      <c r="M39" s="113"/>
    </row>
    <row r="40" spans="1:13" s="29" customFormat="1" x14ac:dyDescent="0.2">
      <c r="A40" s="6"/>
      <c r="B40" s="38"/>
      <c r="C40" s="27"/>
      <c r="D40" s="52"/>
      <c r="E40" s="113"/>
      <c r="F40" s="77"/>
      <c r="G40" s="44"/>
      <c r="H40" s="70"/>
      <c r="I40" s="113"/>
      <c r="J40" s="115"/>
      <c r="K40" s="115"/>
      <c r="L40" s="113"/>
      <c r="M40" s="113"/>
    </row>
    <row r="41" spans="1:13" s="29" customFormat="1" x14ac:dyDescent="0.2">
      <c r="A41" s="6"/>
      <c r="B41" s="38"/>
      <c r="C41" s="27"/>
      <c r="D41" s="52"/>
      <c r="E41" s="113"/>
      <c r="F41" s="78"/>
      <c r="G41" s="44"/>
      <c r="H41" s="70"/>
      <c r="I41" s="113"/>
      <c r="J41" s="115"/>
      <c r="K41" s="115"/>
      <c r="L41" s="113"/>
      <c r="M41" s="113"/>
    </row>
    <row r="42" spans="1:13" s="29" customFormat="1" x14ac:dyDescent="0.2">
      <c r="A42" s="6"/>
      <c r="B42" s="38"/>
      <c r="C42" s="27"/>
      <c r="D42" s="52"/>
      <c r="E42" s="113"/>
      <c r="F42" s="31"/>
      <c r="G42" s="32"/>
      <c r="H42" s="68"/>
      <c r="I42" s="113"/>
      <c r="J42" s="115"/>
      <c r="K42" s="115"/>
      <c r="L42" s="113"/>
      <c r="M42" s="113"/>
    </row>
    <row r="43" spans="1:13" s="29" customFormat="1" x14ac:dyDescent="0.2">
      <c r="A43" s="6"/>
      <c r="B43" s="38"/>
      <c r="C43" s="27"/>
      <c r="D43" s="52"/>
      <c r="E43" s="113"/>
      <c r="F43" s="31"/>
      <c r="G43" s="32"/>
      <c r="H43" s="68"/>
      <c r="I43" s="113"/>
      <c r="J43" s="115"/>
      <c r="K43" s="115"/>
      <c r="L43" s="113"/>
      <c r="M43" s="113"/>
    </row>
    <row r="44" spans="1:13" s="29" customFormat="1" x14ac:dyDescent="0.2">
      <c r="A44" s="6"/>
      <c r="B44" s="38"/>
      <c r="C44" s="27"/>
      <c r="D44" s="52"/>
      <c r="E44" s="113"/>
      <c r="F44" s="78"/>
      <c r="G44" s="44"/>
      <c r="H44" s="70"/>
      <c r="I44" s="113"/>
      <c r="J44" s="115"/>
      <c r="K44" s="115"/>
      <c r="L44" s="113"/>
      <c r="M44" s="113"/>
    </row>
    <row r="45" spans="1:13" s="29" customFormat="1" x14ac:dyDescent="0.2">
      <c r="A45" s="6"/>
      <c r="B45" s="38"/>
      <c r="C45" s="27"/>
      <c r="D45" s="52"/>
      <c r="E45" s="113"/>
      <c r="F45" s="28"/>
      <c r="G45" s="113"/>
      <c r="H45" s="69"/>
      <c r="I45" s="113"/>
      <c r="J45" s="115"/>
      <c r="K45" s="115"/>
      <c r="L45" s="113"/>
      <c r="M45" s="113"/>
    </row>
    <row r="46" spans="1:13" s="29" customFormat="1" x14ac:dyDescent="0.2">
      <c r="A46" s="6"/>
      <c r="B46" s="38"/>
      <c r="C46" s="27"/>
      <c r="D46" s="52"/>
      <c r="E46" s="113"/>
      <c r="F46" s="28"/>
      <c r="G46" s="113"/>
      <c r="H46" s="69"/>
      <c r="I46" s="113"/>
      <c r="J46" s="115"/>
      <c r="K46" s="115"/>
      <c r="L46" s="113"/>
      <c r="M46" s="113"/>
    </row>
    <row r="47" spans="1:13" s="29" customFormat="1" x14ac:dyDescent="0.2">
      <c r="A47" s="6"/>
      <c r="B47" s="38"/>
      <c r="C47" s="27"/>
      <c r="D47" s="52"/>
      <c r="E47" s="113"/>
      <c r="F47" s="28"/>
      <c r="G47" s="113"/>
      <c r="H47" s="69"/>
      <c r="I47" s="113"/>
      <c r="J47" s="115"/>
      <c r="K47" s="115"/>
      <c r="L47" s="113"/>
      <c r="M47" s="113"/>
    </row>
    <row r="48" spans="1:13" s="29" customFormat="1" x14ac:dyDescent="0.2">
      <c r="A48" s="6"/>
      <c r="B48" s="38"/>
      <c r="C48" s="27"/>
      <c r="D48" s="52"/>
      <c r="E48" s="113"/>
      <c r="F48" s="28"/>
      <c r="G48" s="113"/>
      <c r="H48" s="69"/>
      <c r="I48" s="113"/>
      <c r="J48" s="115"/>
      <c r="K48" s="115"/>
      <c r="L48" s="113"/>
      <c r="M48" s="113"/>
    </row>
    <row r="49" spans="1:13" s="29" customFormat="1" x14ac:dyDescent="0.2">
      <c r="A49" s="6"/>
      <c r="B49" s="38"/>
      <c r="C49" s="27"/>
      <c r="D49" s="52"/>
      <c r="E49" s="113"/>
      <c r="F49" s="28"/>
      <c r="G49" s="113"/>
      <c r="H49" s="69"/>
      <c r="I49" s="113"/>
      <c r="J49" s="115"/>
      <c r="K49" s="115"/>
      <c r="L49" s="113"/>
      <c r="M49" s="113"/>
    </row>
    <row r="50" spans="1:13" s="29" customFormat="1" x14ac:dyDescent="0.2">
      <c r="A50" s="6"/>
      <c r="B50" s="38"/>
      <c r="C50" s="27"/>
      <c r="D50" s="52"/>
      <c r="E50" s="113"/>
      <c r="F50" s="28"/>
      <c r="G50" s="113"/>
      <c r="H50" s="69"/>
      <c r="I50" s="113"/>
      <c r="J50" s="115"/>
      <c r="K50" s="115"/>
      <c r="L50" s="113"/>
      <c r="M50" s="113"/>
    </row>
    <row r="51" spans="1:13" s="29" customFormat="1" x14ac:dyDescent="0.2">
      <c r="A51" s="6"/>
      <c r="B51" s="38"/>
      <c r="C51" s="27"/>
      <c r="D51" s="52"/>
      <c r="E51" s="113"/>
      <c r="F51" s="28"/>
      <c r="G51" s="113"/>
      <c r="H51" s="69"/>
      <c r="I51" s="113"/>
      <c r="J51" s="115"/>
      <c r="K51" s="115"/>
      <c r="L51" s="113"/>
      <c r="M51" s="113"/>
    </row>
    <row r="52" spans="1:13" s="29" customFormat="1" x14ac:dyDescent="0.2">
      <c r="A52" s="6"/>
      <c r="B52" s="38"/>
      <c r="C52" s="27"/>
      <c r="D52" s="52"/>
      <c r="E52" s="113"/>
      <c r="F52" s="28"/>
      <c r="G52" s="113"/>
      <c r="H52" s="69"/>
      <c r="I52" s="113"/>
      <c r="J52" s="115"/>
      <c r="K52" s="115"/>
      <c r="L52" s="113"/>
      <c r="M52" s="113"/>
    </row>
    <row r="53" spans="1:13" s="29" customFormat="1" x14ac:dyDescent="0.2">
      <c r="A53" s="6"/>
      <c r="B53" s="38"/>
      <c r="C53" s="27"/>
      <c r="D53" s="52"/>
      <c r="E53" s="113"/>
      <c r="F53" s="28"/>
      <c r="G53" s="113"/>
      <c r="H53" s="69"/>
      <c r="I53" s="113"/>
      <c r="J53" s="115"/>
      <c r="K53" s="115"/>
      <c r="L53" s="113"/>
      <c r="M53" s="113"/>
    </row>
    <row r="54" spans="1:13" s="29" customFormat="1" x14ac:dyDescent="0.2">
      <c r="A54" s="6"/>
      <c r="B54" s="38"/>
      <c r="C54" s="27"/>
      <c r="D54" s="52"/>
      <c r="E54" s="113"/>
      <c r="F54" s="28"/>
      <c r="G54" s="113"/>
      <c r="H54" s="69"/>
      <c r="I54" s="113"/>
      <c r="J54" s="115"/>
      <c r="K54" s="115"/>
      <c r="L54" s="113"/>
      <c r="M54" s="113"/>
    </row>
    <row r="55" spans="1:13" s="29" customFormat="1" x14ac:dyDescent="0.2">
      <c r="A55" s="6"/>
      <c r="B55" s="38"/>
      <c r="C55" s="27"/>
      <c r="D55" s="52"/>
      <c r="E55" s="113"/>
      <c r="F55" s="28"/>
      <c r="G55" s="113"/>
      <c r="H55" s="69"/>
      <c r="I55" s="113"/>
      <c r="J55" s="115"/>
      <c r="K55" s="115"/>
      <c r="L55" s="113"/>
      <c r="M55" s="113"/>
    </row>
    <row r="56" spans="1:13" x14ac:dyDescent="0.2">
      <c r="A56" s="6"/>
      <c r="B56" s="38"/>
      <c r="C56" s="27"/>
      <c r="D56" s="52"/>
      <c r="E56" s="113"/>
      <c r="F56" s="28"/>
      <c r="G56" s="113"/>
      <c r="H56" s="69"/>
      <c r="I56" s="113"/>
      <c r="J56" s="115"/>
      <c r="K56" s="115"/>
      <c r="L56" s="113"/>
      <c r="M56" s="113"/>
    </row>
    <row r="57" spans="1:13" x14ac:dyDescent="0.2">
      <c r="A57" s="6"/>
      <c r="B57" s="38"/>
      <c r="C57" s="27"/>
      <c r="D57" s="52"/>
      <c r="E57" s="113"/>
      <c r="F57" s="28"/>
      <c r="G57" s="113"/>
      <c r="H57" s="69"/>
      <c r="I57" s="113"/>
      <c r="J57" s="115"/>
      <c r="K57" s="115"/>
      <c r="L57" s="113"/>
      <c r="M57" s="113"/>
    </row>
    <row r="58" spans="1:13" x14ac:dyDescent="0.2">
      <c r="A58" s="6"/>
      <c r="B58" s="38"/>
      <c r="C58" s="27"/>
      <c r="D58" s="52"/>
      <c r="E58" s="113"/>
      <c r="F58" s="28"/>
      <c r="G58" s="113"/>
      <c r="H58" s="69"/>
      <c r="I58" s="113"/>
      <c r="J58" s="115"/>
      <c r="K58" s="115"/>
      <c r="L58" s="113"/>
      <c r="M58" s="113"/>
    </row>
    <row r="59" spans="1:13" x14ac:dyDescent="0.2">
      <c r="A59" s="6"/>
      <c r="B59" s="38"/>
      <c r="C59" s="27"/>
      <c r="D59" s="52"/>
      <c r="E59" s="113"/>
      <c r="F59" s="28"/>
      <c r="G59" s="113"/>
      <c r="H59" s="69"/>
      <c r="I59" s="113"/>
      <c r="J59" s="115"/>
      <c r="K59" s="115"/>
      <c r="L59" s="113"/>
      <c r="M59" s="113"/>
    </row>
    <row r="60" spans="1:13" x14ac:dyDescent="0.2">
      <c r="A60" s="6"/>
      <c r="B60" s="38"/>
      <c r="C60" s="27"/>
      <c r="D60" s="52"/>
      <c r="E60" s="113"/>
      <c r="F60" s="28"/>
      <c r="G60" s="113"/>
      <c r="H60" s="69"/>
      <c r="I60" s="113"/>
      <c r="J60" s="115"/>
      <c r="K60" s="115"/>
      <c r="L60" s="113"/>
      <c r="M60" s="113"/>
    </row>
    <row r="61" spans="1:13" x14ac:dyDescent="0.2">
      <c r="A61" s="6"/>
      <c r="B61" s="38"/>
      <c r="C61" s="27"/>
      <c r="D61" s="52"/>
      <c r="E61" s="113"/>
      <c r="F61" s="28"/>
      <c r="G61" s="113"/>
      <c r="H61" s="69"/>
      <c r="I61" s="113"/>
      <c r="J61" s="115"/>
      <c r="K61" s="115"/>
      <c r="L61" s="113"/>
      <c r="M61" s="113"/>
    </row>
    <row r="62" spans="1:13" x14ac:dyDescent="0.2">
      <c r="A62" s="6"/>
      <c r="B62" s="38"/>
      <c r="C62" s="27"/>
      <c r="D62" s="52"/>
      <c r="E62" s="113"/>
      <c r="F62" s="28"/>
      <c r="G62" s="113"/>
      <c r="H62" s="69"/>
      <c r="I62" s="113"/>
      <c r="J62" s="115"/>
      <c r="K62" s="115"/>
      <c r="L62" s="113"/>
      <c r="M62" s="113"/>
    </row>
    <row r="63" spans="1:13" x14ac:dyDescent="0.2">
      <c r="A63" s="6"/>
      <c r="B63" s="38"/>
      <c r="C63" s="27"/>
      <c r="D63" s="52"/>
      <c r="E63" s="113"/>
      <c r="F63" s="28"/>
      <c r="G63" s="113"/>
      <c r="H63" s="69"/>
      <c r="I63" s="113"/>
      <c r="J63" s="115"/>
      <c r="K63" s="115"/>
      <c r="L63" s="113"/>
      <c r="M63" s="113"/>
    </row>
    <row r="64" spans="1:13" x14ac:dyDescent="0.2">
      <c r="A64" s="6"/>
      <c r="B64" s="38"/>
      <c r="C64" s="27"/>
      <c r="D64" s="52"/>
      <c r="E64" s="113"/>
      <c r="F64" s="28"/>
      <c r="G64" s="113"/>
      <c r="H64" s="69"/>
      <c r="I64" s="113"/>
      <c r="J64" s="115"/>
      <c r="K64" s="115"/>
      <c r="L64" s="113"/>
      <c r="M64" s="113"/>
    </row>
    <row r="65" spans="1:13" x14ac:dyDescent="0.2">
      <c r="A65" s="6"/>
      <c r="B65" s="38"/>
      <c r="C65" s="27"/>
      <c r="D65" s="52"/>
      <c r="E65" s="113"/>
      <c r="F65" s="28"/>
      <c r="G65" s="113"/>
      <c r="H65" s="69"/>
      <c r="I65" s="113"/>
      <c r="J65" s="115"/>
      <c r="K65" s="115"/>
      <c r="L65" s="113"/>
      <c r="M65" s="113"/>
    </row>
    <row r="66" spans="1:13" x14ac:dyDescent="0.2">
      <c r="A66" s="6"/>
      <c r="B66" s="38"/>
      <c r="C66" s="27"/>
      <c r="D66" s="52"/>
      <c r="E66" s="113"/>
      <c r="F66" s="28"/>
      <c r="G66" s="113"/>
      <c r="H66" s="69"/>
      <c r="I66" s="113"/>
      <c r="J66" s="115"/>
      <c r="K66" s="115"/>
      <c r="L66" s="113"/>
      <c r="M66" s="113"/>
    </row>
    <row r="67" spans="1:13" x14ac:dyDescent="0.2">
      <c r="A67" s="6"/>
      <c r="B67" s="38"/>
      <c r="C67" s="27"/>
      <c r="D67" s="52"/>
      <c r="E67" s="113"/>
      <c r="F67" s="28"/>
      <c r="G67" s="113"/>
      <c r="H67" s="69"/>
      <c r="I67" s="113"/>
      <c r="J67" s="115"/>
      <c r="K67" s="115"/>
      <c r="L67" s="113"/>
      <c r="M67" s="113"/>
    </row>
    <row r="68" spans="1:13" x14ac:dyDescent="0.2">
      <c r="A68" s="6"/>
      <c r="B68" s="38"/>
      <c r="C68" s="27"/>
      <c r="D68" s="52"/>
      <c r="E68" s="113"/>
      <c r="F68" s="28"/>
      <c r="G68" s="113"/>
      <c r="H68" s="69"/>
      <c r="I68" s="113"/>
      <c r="J68" s="115"/>
      <c r="K68" s="115"/>
      <c r="L68" s="113"/>
      <c r="M68" s="113"/>
    </row>
    <row r="69" spans="1:13" x14ac:dyDescent="0.2">
      <c r="A69" s="6"/>
      <c r="B69" s="38"/>
      <c r="C69" s="27"/>
      <c r="D69" s="52"/>
      <c r="E69" s="113"/>
      <c r="F69" s="28"/>
      <c r="G69" s="113"/>
      <c r="H69" s="69"/>
      <c r="I69" s="113"/>
      <c r="J69" s="115"/>
      <c r="K69" s="115"/>
      <c r="L69" s="113"/>
      <c r="M69" s="113"/>
    </row>
    <row r="70" spans="1:13" x14ac:dyDescent="0.2">
      <c r="A70" s="6"/>
      <c r="B70" s="38"/>
      <c r="C70" s="27"/>
      <c r="D70" s="52"/>
      <c r="E70" s="113"/>
      <c r="F70" s="28"/>
      <c r="G70" s="113"/>
      <c r="H70" s="69"/>
      <c r="I70" s="113"/>
      <c r="J70" s="115"/>
      <c r="K70" s="115"/>
      <c r="L70" s="113"/>
      <c r="M70" s="113"/>
    </row>
    <row r="71" spans="1:13" x14ac:dyDescent="0.2">
      <c r="A71" s="6"/>
      <c r="B71" s="38"/>
      <c r="C71" s="27"/>
      <c r="D71" s="52"/>
      <c r="E71" s="113"/>
      <c r="F71" s="28"/>
      <c r="G71" s="113"/>
      <c r="H71" s="69"/>
      <c r="I71" s="113"/>
      <c r="J71" s="115"/>
      <c r="K71" s="115"/>
      <c r="L71" s="113"/>
      <c r="M71" s="113"/>
    </row>
    <row r="72" spans="1:13" x14ac:dyDescent="0.2">
      <c r="A72" s="6"/>
      <c r="B72" s="38"/>
      <c r="C72" s="27"/>
      <c r="D72" s="52"/>
      <c r="E72" s="113"/>
      <c r="F72" s="28"/>
      <c r="G72" s="113"/>
      <c r="H72" s="69"/>
      <c r="I72" s="113"/>
      <c r="J72" s="115"/>
      <c r="K72" s="115"/>
      <c r="L72" s="113"/>
      <c r="M72" s="113"/>
    </row>
    <row r="73" spans="1:13" x14ac:dyDescent="0.2">
      <c r="A73" s="6"/>
      <c r="B73" s="38"/>
      <c r="C73" s="27"/>
      <c r="D73" s="52"/>
      <c r="E73" s="113"/>
      <c r="F73" s="28"/>
      <c r="G73" s="113"/>
      <c r="H73" s="69"/>
      <c r="I73" s="113"/>
      <c r="J73" s="115"/>
      <c r="K73" s="115"/>
      <c r="L73" s="113"/>
      <c r="M73" s="113"/>
    </row>
    <row r="74" spans="1:13" x14ac:dyDescent="0.2">
      <c r="A74" s="6"/>
      <c r="B74" s="38"/>
      <c r="C74" s="27"/>
      <c r="D74" s="52"/>
      <c r="E74" s="113"/>
      <c r="F74" s="28"/>
      <c r="G74" s="113"/>
      <c r="H74" s="69"/>
      <c r="I74" s="113"/>
      <c r="J74" s="115"/>
      <c r="K74" s="115"/>
      <c r="L74" s="113"/>
      <c r="M74" s="113"/>
    </row>
    <row r="75" spans="1:13" x14ac:dyDescent="0.2">
      <c r="A75" s="6"/>
      <c r="B75" s="38"/>
      <c r="C75" s="27"/>
      <c r="D75" s="52"/>
      <c r="E75" s="113"/>
      <c r="F75" s="28"/>
      <c r="G75" s="113"/>
      <c r="H75" s="69"/>
      <c r="I75" s="113"/>
      <c r="J75" s="115"/>
      <c r="K75" s="115"/>
      <c r="L75" s="113"/>
      <c r="M75" s="113"/>
    </row>
    <row r="76" spans="1:13" x14ac:dyDescent="0.2">
      <c r="A76" s="6"/>
      <c r="B76" s="38"/>
      <c r="C76" s="27"/>
      <c r="D76" s="52"/>
      <c r="E76" s="113"/>
      <c r="F76" s="28"/>
      <c r="G76" s="113"/>
      <c r="H76" s="69"/>
      <c r="I76" s="113"/>
      <c r="J76" s="115"/>
      <c r="K76" s="115"/>
      <c r="L76" s="113"/>
      <c r="M76" s="113"/>
    </row>
    <row r="77" spans="1:13" x14ac:dyDescent="0.2">
      <c r="A77" s="6"/>
      <c r="B77" s="38"/>
      <c r="C77" s="27"/>
      <c r="D77" s="52"/>
      <c r="E77" s="113"/>
      <c r="F77" s="28"/>
      <c r="G77" s="113"/>
      <c r="H77" s="69"/>
      <c r="I77" s="113"/>
      <c r="J77" s="115"/>
      <c r="K77" s="115"/>
      <c r="L77" s="113"/>
      <c r="M77" s="113"/>
    </row>
    <row r="78" spans="1:13" x14ac:dyDescent="0.2">
      <c r="A78" s="6"/>
      <c r="B78" s="38"/>
      <c r="C78" s="27"/>
      <c r="D78" s="52"/>
      <c r="E78" s="113"/>
      <c r="F78" s="28"/>
      <c r="G78" s="113"/>
      <c r="H78" s="69"/>
      <c r="I78" s="113"/>
      <c r="J78" s="115"/>
      <c r="K78" s="115"/>
      <c r="L78" s="113"/>
      <c r="M78" s="113"/>
    </row>
    <row r="79" spans="1:13" x14ac:dyDescent="0.2">
      <c r="A79" s="6"/>
      <c r="B79" s="38"/>
      <c r="C79" s="27"/>
      <c r="D79" s="52"/>
      <c r="E79" s="113"/>
      <c r="F79" s="28"/>
      <c r="G79" s="113"/>
      <c r="H79" s="69"/>
      <c r="I79" s="113"/>
      <c r="J79" s="115"/>
      <c r="K79" s="115"/>
      <c r="L79" s="113"/>
      <c r="M79" s="113"/>
    </row>
    <row r="80" spans="1:13" x14ac:dyDescent="0.2">
      <c r="A80" s="6"/>
      <c r="B80" s="38"/>
      <c r="C80" s="27"/>
      <c r="D80" s="52"/>
      <c r="E80" s="113"/>
      <c r="F80" s="28"/>
      <c r="G80" s="113"/>
      <c r="H80" s="69"/>
      <c r="I80" s="113"/>
      <c r="J80" s="115"/>
      <c r="K80" s="115"/>
      <c r="L80" s="113"/>
      <c r="M80" s="113"/>
    </row>
    <row r="81" spans="1:13" x14ac:dyDescent="0.2">
      <c r="A81" s="6"/>
      <c r="B81" s="38"/>
      <c r="C81" s="27"/>
      <c r="D81" s="52"/>
      <c r="E81" s="113"/>
      <c r="F81" s="28"/>
      <c r="G81" s="113"/>
      <c r="H81" s="69"/>
      <c r="I81" s="113"/>
      <c r="J81" s="115"/>
      <c r="K81" s="115"/>
      <c r="L81" s="113"/>
      <c r="M81" s="113"/>
    </row>
    <row r="82" spans="1:13" x14ac:dyDescent="0.2">
      <c r="A82" s="6"/>
      <c r="B82" s="38"/>
      <c r="C82" s="27"/>
      <c r="D82" s="52"/>
      <c r="E82" s="113"/>
      <c r="F82" s="28"/>
      <c r="G82" s="113"/>
      <c r="H82" s="69"/>
      <c r="I82" s="113"/>
      <c r="J82" s="115"/>
      <c r="K82" s="115"/>
      <c r="L82" s="113"/>
      <c r="M82" s="113"/>
    </row>
    <row r="83" spans="1:13" x14ac:dyDescent="0.2">
      <c r="A83" s="6"/>
      <c r="B83" s="38"/>
      <c r="C83" s="27"/>
      <c r="D83" s="52"/>
      <c r="E83" s="113"/>
      <c r="F83" s="28"/>
      <c r="G83" s="113"/>
      <c r="H83" s="69"/>
      <c r="I83" s="113"/>
      <c r="J83" s="115"/>
      <c r="K83" s="115"/>
      <c r="L83" s="113"/>
      <c r="M83" s="113"/>
    </row>
    <row r="84" spans="1:13" x14ac:dyDescent="0.2">
      <c r="A84" s="6"/>
      <c r="B84" s="38"/>
      <c r="C84" s="27"/>
      <c r="D84" s="52"/>
      <c r="E84" s="113"/>
      <c r="F84" s="28"/>
      <c r="G84" s="113"/>
      <c r="H84" s="69"/>
      <c r="I84" s="113"/>
      <c r="J84" s="115"/>
      <c r="K84" s="115"/>
      <c r="L84" s="113"/>
      <c r="M84" s="113"/>
    </row>
    <row r="85" spans="1:13" x14ac:dyDescent="0.2">
      <c r="A85" s="6"/>
      <c r="B85" s="38"/>
      <c r="C85" s="27"/>
      <c r="D85" s="52"/>
      <c r="E85" s="113"/>
      <c r="F85" s="28"/>
      <c r="G85" s="113"/>
      <c r="H85" s="69"/>
      <c r="I85" s="113"/>
      <c r="J85" s="115"/>
      <c r="K85" s="115"/>
      <c r="L85" s="113"/>
      <c r="M85" s="113"/>
    </row>
    <row r="86" spans="1:13" x14ac:dyDescent="0.2">
      <c r="A86" s="6"/>
      <c r="B86" s="38"/>
      <c r="C86" s="27"/>
      <c r="D86" s="52"/>
      <c r="E86" s="113"/>
      <c r="F86" s="28"/>
      <c r="G86" s="113"/>
      <c r="H86" s="69"/>
      <c r="I86" s="113"/>
      <c r="J86" s="115"/>
      <c r="K86" s="115"/>
      <c r="L86" s="113"/>
      <c r="M86" s="113"/>
    </row>
    <row r="87" spans="1:13" x14ac:dyDescent="0.2">
      <c r="A87" s="6"/>
      <c r="B87" s="38"/>
      <c r="C87" s="27"/>
      <c r="D87" s="52"/>
      <c r="E87" s="113"/>
      <c r="F87" s="28"/>
      <c r="G87" s="113"/>
      <c r="H87" s="69"/>
      <c r="I87" s="113"/>
      <c r="J87" s="115"/>
      <c r="K87" s="115"/>
      <c r="L87" s="113"/>
      <c r="M87" s="113"/>
    </row>
    <row r="88" spans="1:13" x14ac:dyDescent="0.2">
      <c r="A88" s="6"/>
      <c r="B88" s="38"/>
      <c r="C88" s="27"/>
      <c r="D88" s="52"/>
      <c r="E88" s="113"/>
      <c r="F88" s="28"/>
      <c r="G88" s="113"/>
      <c r="H88" s="69"/>
      <c r="I88" s="113"/>
      <c r="J88" s="115"/>
      <c r="K88" s="115"/>
      <c r="L88" s="113"/>
      <c r="M88" s="113"/>
    </row>
    <row r="89" spans="1:13" x14ac:dyDescent="0.2">
      <c r="A89" s="6"/>
      <c r="B89" s="38"/>
      <c r="C89" s="27"/>
      <c r="D89" s="52"/>
      <c r="E89" s="113"/>
      <c r="F89" s="28"/>
      <c r="G89" s="113"/>
      <c r="H89" s="69"/>
      <c r="I89" s="113"/>
      <c r="J89" s="115"/>
      <c r="K89" s="115"/>
      <c r="L89" s="113"/>
      <c r="M89" s="113"/>
    </row>
    <row r="90" spans="1:13" x14ac:dyDescent="0.2">
      <c r="A90" s="6"/>
      <c r="B90" s="38"/>
      <c r="C90" s="27"/>
      <c r="D90" s="52"/>
      <c r="E90" s="113"/>
      <c r="F90" s="28"/>
      <c r="G90" s="113"/>
      <c r="H90" s="69"/>
      <c r="I90" s="113"/>
      <c r="J90" s="115"/>
      <c r="K90" s="115"/>
      <c r="L90" s="113"/>
      <c r="M90" s="113"/>
    </row>
    <row r="91" spans="1:13" x14ac:dyDescent="0.2">
      <c r="A91" s="6"/>
      <c r="B91" s="38"/>
      <c r="C91" s="27"/>
      <c r="D91" s="52"/>
      <c r="E91" s="113"/>
      <c r="F91" s="28"/>
      <c r="G91" s="113"/>
      <c r="H91" s="69"/>
      <c r="I91" s="113"/>
      <c r="J91" s="115"/>
      <c r="K91" s="115"/>
      <c r="L91" s="113"/>
      <c r="M91" s="113"/>
    </row>
    <row r="92" spans="1:13" x14ac:dyDescent="0.2">
      <c r="A92" s="6"/>
      <c r="B92" s="38"/>
      <c r="C92" s="27"/>
      <c r="D92" s="52"/>
      <c r="E92" s="113"/>
      <c r="F92" s="28"/>
      <c r="G92" s="113"/>
      <c r="H92" s="69"/>
      <c r="I92" s="113"/>
      <c r="J92" s="115"/>
      <c r="K92" s="115"/>
      <c r="L92" s="113"/>
      <c r="M92" s="113"/>
    </row>
    <row r="93" spans="1:13" x14ac:dyDescent="0.2">
      <c r="A93" s="6"/>
      <c r="B93" s="55"/>
      <c r="C93" s="45"/>
      <c r="D93" s="52"/>
      <c r="E93" s="113"/>
      <c r="F93" s="79"/>
      <c r="G93" s="2"/>
      <c r="H93" s="71"/>
      <c r="I93" s="2"/>
      <c r="J93" s="56"/>
      <c r="K93" s="56"/>
      <c r="L93" s="2"/>
      <c r="M93" s="2"/>
    </row>
    <row r="94" spans="1:13" x14ac:dyDescent="0.2">
      <c r="A94" s="6"/>
      <c r="B94" s="55"/>
      <c r="C94" s="45"/>
      <c r="D94" s="52"/>
      <c r="E94" s="113"/>
      <c r="F94" s="79"/>
      <c r="G94" s="2"/>
      <c r="H94" s="71"/>
      <c r="I94" s="2"/>
      <c r="J94" s="56"/>
      <c r="K94" s="56"/>
      <c r="L94" s="2"/>
      <c r="M94" s="2"/>
    </row>
    <row r="95" spans="1:13" x14ac:dyDescent="0.2">
      <c r="A95" s="6"/>
      <c r="B95" s="55"/>
      <c r="C95" s="45"/>
      <c r="D95" s="52"/>
      <c r="E95" s="113"/>
      <c r="F95" s="79"/>
      <c r="G95" s="2"/>
      <c r="H95" s="71"/>
      <c r="I95" s="2"/>
      <c r="J95" s="56"/>
      <c r="K95" s="56"/>
      <c r="L95" s="2"/>
      <c r="M95" s="2"/>
    </row>
    <row r="96" spans="1:13" x14ac:dyDescent="0.2">
      <c r="A96" s="6"/>
      <c r="B96" s="55"/>
      <c r="C96" s="45"/>
      <c r="D96" s="52"/>
      <c r="E96" s="113"/>
      <c r="F96" s="79"/>
      <c r="G96" s="2"/>
      <c r="H96" s="71"/>
      <c r="I96" s="2"/>
      <c r="J96" s="56"/>
      <c r="K96" s="56"/>
      <c r="L96" s="2"/>
      <c r="M96" s="2"/>
    </row>
    <row r="97" spans="1:13" x14ac:dyDescent="0.2">
      <c r="A97" s="6"/>
      <c r="B97" s="55"/>
      <c r="C97" s="45"/>
      <c r="D97" s="52"/>
      <c r="E97" s="113"/>
      <c r="F97" s="79"/>
      <c r="G97" s="2"/>
      <c r="H97" s="71"/>
      <c r="I97" s="2"/>
      <c r="J97" s="56"/>
      <c r="K97" s="56"/>
      <c r="L97" s="2"/>
      <c r="M97" s="2"/>
    </row>
    <row r="98" spans="1:13" x14ac:dyDescent="0.2">
      <c r="A98" s="6"/>
      <c r="B98" s="55"/>
      <c r="C98" s="45"/>
      <c r="D98" s="52"/>
      <c r="E98" s="113"/>
      <c r="F98" s="79"/>
      <c r="G98" s="2"/>
      <c r="H98" s="71"/>
      <c r="I98" s="2"/>
      <c r="J98" s="56"/>
      <c r="K98" s="56"/>
      <c r="L98" s="2"/>
      <c r="M98" s="2"/>
    </row>
    <row r="99" spans="1:13" x14ac:dyDescent="0.2">
      <c r="A99" s="6"/>
      <c r="B99" s="55"/>
      <c r="C99" s="45"/>
      <c r="D99" s="52"/>
      <c r="E99" s="113"/>
      <c r="F99" s="79"/>
      <c r="G99" s="2"/>
      <c r="H99" s="71"/>
      <c r="I99" s="2"/>
      <c r="J99" s="56"/>
      <c r="K99" s="56"/>
      <c r="L99" s="2"/>
      <c r="M99" s="2"/>
    </row>
    <row r="100" spans="1:13" x14ac:dyDescent="0.2">
      <c r="A100" s="6"/>
      <c r="B100" s="55"/>
      <c r="C100" s="45"/>
      <c r="D100" s="52"/>
      <c r="E100" s="113"/>
      <c r="F100" s="79"/>
      <c r="G100" s="2"/>
      <c r="H100" s="71"/>
      <c r="I100" s="2"/>
      <c r="J100" s="56"/>
      <c r="K100" s="56"/>
      <c r="L100" s="2"/>
      <c r="M100" s="2"/>
    </row>
    <row r="101" spans="1:13" x14ac:dyDescent="0.2">
      <c r="A101" s="6"/>
      <c r="B101" s="55"/>
      <c r="C101" s="45"/>
      <c r="D101" s="52"/>
      <c r="E101" s="113"/>
      <c r="F101" s="79"/>
      <c r="G101" s="2"/>
      <c r="H101" s="71"/>
      <c r="I101" s="2"/>
      <c r="J101" s="56"/>
      <c r="K101" s="56"/>
      <c r="L101" s="2"/>
      <c r="M101" s="2"/>
    </row>
    <row r="102" spans="1:13" x14ac:dyDescent="0.2">
      <c r="A102" s="6"/>
      <c r="B102" s="55"/>
      <c r="C102" s="45"/>
      <c r="D102" s="52"/>
      <c r="E102" s="113"/>
      <c r="F102" s="79"/>
      <c r="G102" s="2"/>
      <c r="H102" s="71"/>
      <c r="I102" s="2"/>
      <c r="J102" s="56"/>
      <c r="K102" s="56"/>
      <c r="L102" s="2"/>
      <c r="M102" s="2"/>
    </row>
    <row r="103" spans="1:13" x14ac:dyDescent="0.2">
      <c r="A103" s="6"/>
      <c r="B103" s="55"/>
      <c r="C103" s="45"/>
      <c r="D103" s="52"/>
      <c r="E103" s="113"/>
      <c r="F103" s="79"/>
      <c r="G103" s="2"/>
      <c r="H103" s="71"/>
      <c r="I103" s="2"/>
      <c r="J103" s="56"/>
      <c r="K103" s="56"/>
      <c r="L103" s="2"/>
      <c r="M103" s="2"/>
    </row>
    <row r="104" spans="1:13" x14ac:dyDescent="0.2">
      <c r="A104" s="6"/>
      <c r="B104" s="55"/>
      <c r="C104" s="45"/>
      <c r="D104" s="52"/>
      <c r="E104" s="113"/>
      <c r="F104" s="79"/>
      <c r="G104" s="2"/>
      <c r="H104" s="71"/>
      <c r="I104" s="2"/>
      <c r="J104" s="56"/>
      <c r="K104" s="56"/>
      <c r="L104" s="2"/>
      <c r="M104" s="2"/>
    </row>
    <row r="105" spans="1:13" x14ac:dyDescent="0.2">
      <c r="A105" s="6"/>
      <c r="B105" s="55"/>
      <c r="C105" s="45"/>
      <c r="D105" s="52"/>
      <c r="E105" s="113"/>
      <c r="F105" s="79"/>
      <c r="G105" s="2"/>
      <c r="H105" s="71"/>
      <c r="I105" s="2"/>
      <c r="J105" s="56"/>
      <c r="K105" s="56"/>
      <c r="L105" s="2"/>
      <c r="M105" s="2"/>
    </row>
    <row r="106" spans="1:13" x14ac:dyDescent="0.2">
      <c r="A106" s="6"/>
      <c r="B106" s="55"/>
      <c r="C106" s="45"/>
      <c r="D106" s="52"/>
      <c r="E106" s="113"/>
      <c r="F106" s="79"/>
      <c r="G106" s="2"/>
      <c r="H106" s="71"/>
      <c r="I106" s="2"/>
      <c r="J106" s="56"/>
      <c r="K106" s="56"/>
      <c r="L106" s="2"/>
      <c r="M106" s="2"/>
    </row>
    <row r="107" spans="1:13" x14ac:dyDescent="0.2">
      <c r="A107" s="6"/>
      <c r="B107" s="55"/>
      <c r="C107" s="45"/>
      <c r="D107" s="52"/>
      <c r="E107" s="113"/>
      <c r="F107" s="79"/>
      <c r="G107" s="2"/>
      <c r="H107" s="71"/>
      <c r="I107" s="2"/>
      <c r="J107" s="56"/>
      <c r="K107" s="56"/>
      <c r="L107" s="2"/>
      <c r="M107" s="2"/>
    </row>
    <row r="108" spans="1:13" x14ac:dyDescent="0.2">
      <c r="A108" s="6"/>
      <c r="B108" s="55"/>
      <c r="C108" s="45"/>
      <c r="D108" s="52"/>
      <c r="E108" s="113"/>
      <c r="F108" s="79"/>
      <c r="G108" s="2"/>
      <c r="H108" s="71"/>
      <c r="I108" s="2"/>
      <c r="J108" s="56"/>
      <c r="K108" s="56"/>
      <c r="L108" s="2"/>
      <c r="M108" s="2"/>
    </row>
    <row r="109" spans="1:13" x14ac:dyDescent="0.2">
      <c r="A109" s="6"/>
      <c r="B109" s="55"/>
      <c r="C109" s="45"/>
      <c r="D109" s="52"/>
      <c r="E109" s="113"/>
      <c r="F109" s="79"/>
      <c r="G109" s="2"/>
      <c r="H109" s="71"/>
      <c r="I109" s="2"/>
      <c r="J109" s="56"/>
      <c r="K109" s="56"/>
      <c r="L109" s="2"/>
      <c r="M109" s="2"/>
    </row>
    <row r="110" spans="1:13" x14ac:dyDescent="0.2">
      <c r="A110" s="6"/>
      <c r="B110" s="55"/>
      <c r="C110" s="45"/>
      <c r="D110" s="52"/>
      <c r="E110" s="113"/>
      <c r="F110" s="79"/>
      <c r="G110" s="2"/>
      <c r="H110" s="71"/>
      <c r="I110" s="2"/>
      <c r="J110" s="56"/>
      <c r="K110" s="56"/>
      <c r="L110" s="2"/>
      <c r="M110" s="2"/>
    </row>
    <row r="111" spans="1:13" x14ac:dyDescent="0.2">
      <c r="A111" s="6"/>
      <c r="B111" s="55"/>
      <c r="C111" s="45"/>
      <c r="D111" s="52"/>
      <c r="E111" s="113"/>
      <c r="F111" s="79"/>
      <c r="G111" s="2"/>
      <c r="H111" s="71"/>
      <c r="I111" s="2"/>
      <c r="J111" s="56"/>
      <c r="K111" s="56"/>
      <c r="L111" s="2"/>
      <c r="M111" s="2"/>
    </row>
    <row r="112" spans="1:13" x14ac:dyDescent="0.2">
      <c r="A112" s="6"/>
      <c r="B112" s="55"/>
      <c r="C112" s="45"/>
      <c r="D112" s="52"/>
      <c r="E112" s="113"/>
      <c r="F112" s="79"/>
      <c r="G112" s="2"/>
      <c r="H112" s="71"/>
      <c r="I112" s="2"/>
      <c r="J112" s="56"/>
      <c r="K112" s="56"/>
      <c r="L112" s="2"/>
      <c r="M112" s="2"/>
    </row>
    <row r="113" spans="1:13" x14ac:dyDescent="0.2">
      <c r="A113" s="6"/>
      <c r="B113" s="55"/>
      <c r="C113" s="45"/>
      <c r="D113" s="52"/>
      <c r="E113" s="113"/>
      <c r="F113" s="79"/>
      <c r="G113" s="2"/>
      <c r="H113" s="71"/>
      <c r="I113" s="2"/>
      <c r="J113" s="56"/>
      <c r="K113" s="56"/>
      <c r="L113" s="2"/>
      <c r="M113" s="2"/>
    </row>
    <row r="114" spans="1:13" x14ac:dyDescent="0.2">
      <c r="A114" s="6"/>
      <c r="B114" s="55"/>
      <c r="C114" s="45"/>
      <c r="D114" s="52"/>
      <c r="E114" s="113"/>
      <c r="F114" s="79"/>
      <c r="G114" s="2"/>
      <c r="H114" s="71"/>
      <c r="I114" s="2"/>
      <c r="J114" s="56"/>
      <c r="K114" s="56"/>
      <c r="L114" s="2"/>
      <c r="M114" s="2"/>
    </row>
    <row r="115" spans="1:13" x14ac:dyDescent="0.2">
      <c r="A115" s="6"/>
      <c r="B115" s="55"/>
      <c r="C115" s="45"/>
      <c r="D115" s="52"/>
      <c r="E115" s="113"/>
      <c r="F115" s="79"/>
      <c r="G115" s="2"/>
      <c r="H115" s="71"/>
      <c r="I115" s="2"/>
      <c r="J115" s="56"/>
      <c r="K115" s="56"/>
      <c r="L115" s="2"/>
      <c r="M115" s="2"/>
    </row>
    <row r="116" spans="1:13" x14ac:dyDescent="0.2">
      <c r="A116" s="6"/>
      <c r="B116" s="55"/>
      <c r="C116" s="45"/>
      <c r="D116" s="52"/>
      <c r="E116" s="113"/>
      <c r="F116" s="79"/>
      <c r="G116" s="2"/>
      <c r="H116" s="71"/>
      <c r="I116" s="2"/>
      <c r="J116" s="56"/>
      <c r="K116" s="56"/>
      <c r="L116" s="2"/>
      <c r="M116" s="2"/>
    </row>
    <row r="117" spans="1:13" x14ac:dyDescent="0.2">
      <c r="A117" s="6"/>
      <c r="B117" s="55"/>
      <c r="C117" s="45"/>
      <c r="D117" s="52"/>
      <c r="E117" s="113"/>
      <c r="F117" s="79"/>
      <c r="G117" s="2"/>
      <c r="H117" s="71"/>
      <c r="I117" s="2"/>
      <c r="J117" s="56"/>
      <c r="K117" s="56"/>
      <c r="L117" s="2"/>
      <c r="M117" s="2"/>
    </row>
    <row r="118" spans="1:13" x14ac:dyDescent="0.2">
      <c r="A118" s="6"/>
      <c r="B118" s="55"/>
      <c r="C118" s="45"/>
      <c r="D118" s="52"/>
      <c r="E118" s="113"/>
      <c r="F118" s="79"/>
      <c r="G118" s="2"/>
      <c r="H118" s="71"/>
      <c r="I118" s="2"/>
      <c r="J118" s="56"/>
      <c r="K118" s="56"/>
      <c r="L118" s="2"/>
      <c r="M118" s="2"/>
    </row>
    <row r="119" spans="1:13" x14ac:dyDescent="0.2">
      <c r="A119" s="6"/>
      <c r="B119" s="55"/>
      <c r="C119" s="45"/>
      <c r="D119" s="52"/>
      <c r="E119" s="113"/>
      <c r="F119" s="79"/>
      <c r="G119" s="2"/>
      <c r="H119" s="71"/>
      <c r="I119" s="2"/>
      <c r="J119" s="56"/>
      <c r="K119" s="56"/>
      <c r="L119" s="2"/>
      <c r="M119" s="2"/>
    </row>
    <row r="120" spans="1:13" x14ac:dyDescent="0.2">
      <c r="A120" s="57"/>
      <c r="B120" s="58"/>
      <c r="C120" s="59"/>
      <c r="D120" s="58"/>
      <c r="E120" s="58"/>
      <c r="F120" s="60"/>
      <c r="G120" s="61"/>
      <c r="H120" s="72"/>
      <c r="I120" s="62"/>
      <c r="J120" s="58"/>
      <c r="K120" s="58"/>
      <c r="L120" s="63"/>
      <c r="M120" s="58"/>
    </row>
  </sheetData>
  <autoFilter ref="A6:M29" xr:uid="{00000000-0009-0000-0000-00000B000000}">
    <sortState ref="A7:M29">
      <sortCondition ref="B6:B29"/>
    </sortState>
  </autoFilter>
  <mergeCells count="2">
    <mergeCell ref="A1:B1"/>
    <mergeCell ref="C1:F1"/>
  </mergeCells>
  <conditionalFormatting sqref="G31:G138">
    <cfRule type="cellIs" dxfId="44" priority="37" stopIfTrue="1" operator="equal">
      <formula>"Non"</formula>
    </cfRule>
    <cfRule type="cellIs" dxfId="43" priority="38" stopIfTrue="1" operator="equal">
      <formula>""</formula>
    </cfRule>
    <cfRule type="cellIs" dxfId="42" priority="39" stopIfTrue="1" operator="notEqual">
      <formula>"Non"</formula>
    </cfRule>
    <cfRule type="cellIs" dxfId="41" priority="40" stopIfTrue="1" operator="between">
      <formula>"X "</formula>
      <formula>"XZ"</formula>
    </cfRule>
  </conditionalFormatting>
  <conditionalFormatting sqref="G20:G21 G14 G7:G8 G16 G23:G24 G27:G29">
    <cfRule type="cellIs" dxfId="40" priority="29" stopIfTrue="1" operator="equal">
      <formula>"Non"</formula>
    </cfRule>
    <cfRule type="cellIs" dxfId="39" priority="30" stopIfTrue="1" operator="equal">
      <formula>""</formula>
    </cfRule>
    <cfRule type="cellIs" dxfId="38" priority="31" stopIfTrue="1" operator="notEqual">
      <formula>"Non"</formula>
    </cfRule>
    <cfRule type="cellIs" dxfId="37" priority="32" stopIfTrue="1" operator="between">
      <formula>"X "</formula>
      <formula>"XZ"</formula>
    </cfRule>
  </conditionalFormatting>
  <conditionalFormatting sqref="G11:G12">
    <cfRule type="cellIs" dxfId="36" priority="21" stopIfTrue="1" operator="equal">
      <formula>"Non"</formula>
    </cfRule>
    <cfRule type="cellIs" dxfId="35" priority="22" stopIfTrue="1" operator="equal">
      <formula>""</formula>
    </cfRule>
    <cfRule type="cellIs" dxfId="34" priority="23" stopIfTrue="1" operator="notEqual">
      <formula>"Non"</formula>
    </cfRule>
    <cfRule type="cellIs" dxfId="33" priority="24" stopIfTrue="1" operator="between">
      <formula>"X "</formula>
      <formula>"XZ"</formula>
    </cfRule>
  </conditionalFormatting>
  <conditionalFormatting sqref="G15">
    <cfRule type="cellIs" dxfId="32" priority="17" stopIfTrue="1" operator="equal">
      <formula>"Non"</formula>
    </cfRule>
    <cfRule type="cellIs" dxfId="31" priority="18" stopIfTrue="1" operator="equal">
      <formula>""</formula>
    </cfRule>
    <cfRule type="cellIs" dxfId="30" priority="19" stopIfTrue="1" operator="notEqual">
      <formula>"Non"</formula>
    </cfRule>
    <cfRule type="cellIs" dxfId="29" priority="20" stopIfTrue="1" operator="between">
      <formula>"X "</formula>
      <formula>"XZ"</formula>
    </cfRule>
  </conditionalFormatting>
  <conditionalFormatting sqref="G18:G19">
    <cfRule type="cellIs" dxfId="28" priority="13" stopIfTrue="1" operator="equal">
      <formula>"Non"</formula>
    </cfRule>
    <cfRule type="cellIs" dxfId="27" priority="14" stopIfTrue="1" operator="equal">
      <formula>""</formula>
    </cfRule>
    <cfRule type="cellIs" dxfId="26" priority="15" stopIfTrue="1" operator="notEqual">
      <formula>"Non"</formula>
    </cfRule>
    <cfRule type="cellIs" dxfId="25" priority="16" stopIfTrue="1" operator="between">
      <formula>"X "</formula>
      <formula>"XZ"</formula>
    </cfRule>
  </conditionalFormatting>
  <conditionalFormatting sqref="G22">
    <cfRule type="cellIs" dxfId="24" priority="9" stopIfTrue="1" operator="equal">
      <formula>"Non"</formula>
    </cfRule>
    <cfRule type="cellIs" dxfId="23" priority="10" stopIfTrue="1" operator="equal">
      <formula>""</formula>
    </cfRule>
    <cfRule type="cellIs" dxfId="22" priority="11" stopIfTrue="1" operator="notEqual">
      <formula>"Non"</formula>
    </cfRule>
    <cfRule type="cellIs" dxfId="21" priority="12" stopIfTrue="1" operator="between">
      <formula>"X "</formula>
      <formula>"XZ"</formula>
    </cfRule>
  </conditionalFormatting>
  <conditionalFormatting sqref="G25:G26">
    <cfRule type="cellIs" dxfId="20" priority="5" stopIfTrue="1" operator="equal">
      <formula>"Non"</formula>
    </cfRule>
    <cfRule type="cellIs" dxfId="19" priority="6" stopIfTrue="1" operator="equal">
      <formula>""</formula>
    </cfRule>
    <cfRule type="cellIs" dxfId="18" priority="7" stopIfTrue="1" operator="notEqual">
      <formula>"Non"</formula>
    </cfRule>
    <cfRule type="cellIs" dxfId="17" priority="8" stopIfTrue="1" operator="between">
      <formula>"X "</formula>
      <formula>"XZ"</formula>
    </cfRule>
  </conditionalFormatting>
  <conditionalFormatting sqref="G30">
    <cfRule type="cellIs" dxfId="16" priority="1" stopIfTrue="1" operator="equal">
      <formula>"Non"</formula>
    </cfRule>
    <cfRule type="cellIs" dxfId="15" priority="2" stopIfTrue="1" operator="equal">
      <formula>""</formula>
    </cfRule>
    <cfRule type="cellIs" dxfId="14" priority="3" stopIfTrue="1" operator="notEqual">
      <formula>"Non"</formula>
    </cfRule>
    <cfRule type="cellIs" dxfId="13" priority="4" stopIfTrue="1" operator="between">
      <formula>"X "</formula>
      <formula>"XZ"</formula>
    </cfRule>
  </conditionalFormatting>
  <dataValidations count="13">
    <dataValidation type="list" allowBlank="1" showInputMessage="1" showErrorMessage="1" sqref="A7 A18:A119" xr:uid="{00000000-0002-0000-0B00-000000000000}">
      <formula1>"Audit interne,Audit à blanc,Audit de certification,Suivi  haccp,Autres"</formula1>
    </dataValidation>
    <dataValidation type="list" allowBlank="1" showInputMessage="1" showErrorMessage="1" sqref="A17" xr:uid="{00000000-0002-0000-0B00-000001000000}">
      <formula1>$T$6:$T$9</formula1>
    </dataValidation>
    <dataValidation type="list" allowBlank="1" showInputMessage="1" showErrorMessage="1" sqref="A10:A12 A14:A15" xr:uid="{00000000-0002-0000-0B00-000002000000}">
      <formula1>$T$6:$T$10</formula1>
    </dataValidation>
    <dataValidation type="date" operator="greaterThan" allowBlank="1" showInputMessage="1" showErrorMessage="1" sqref="L7" xr:uid="{00000000-0002-0000-0B00-000003000000}">
      <formula1>#REF!</formula1>
    </dataValidation>
    <dataValidation type="list" allowBlank="1" showInputMessage="1" showErrorMessage="1" sqref="E120:E1475" xr:uid="{00000000-0002-0000-0B00-000004000000}">
      <formula1>$U$6:$U$7</formula1>
    </dataValidation>
    <dataValidation type="date" operator="greaterThan" allowBlank="1" showInputMessage="1" showErrorMessage="1" sqref="L12 L8:L9" xr:uid="{00000000-0002-0000-0B00-000005000000}">
      <formula1>J9</formula1>
    </dataValidation>
    <dataValidation type="list" allowBlank="1" showInputMessage="1" showErrorMessage="1" sqref="D7" xr:uid="{00000000-0002-0000-0B00-000006000000}">
      <formula1>"Annecy,Cébazat,Chamousset,Corbas,Voreppe"</formula1>
    </dataValidation>
    <dataValidation type="list" allowBlank="1" showInputMessage="1" showErrorMessage="1" sqref="A8:A9 A13 A16" xr:uid="{00000000-0002-0000-0B00-000007000000}">
      <formula1>"Audit haccp,Audit à blanc,Audit de certification,Suivi iso 22000,Autres"</formula1>
    </dataValidation>
    <dataValidation type="list" allowBlank="1" showInputMessage="1" showErrorMessage="1" sqref="E41:E119 E7 E13 E16" xr:uid="{00000000-0002-0000-0B00-000008000000}">
      <formula1>"Les abords et annexes,Process et réalisation HACCP,Chaine du froid,Sui du PRPO, Suivi CCP, Hygiène dépôt, Hygiène camion, Commerce,Maintenance,ressources humaines"</formula1>
    </dataValidation>
    <dataValidation type="list" allowBlank="1" showInputMessage="1" showErrorMessage="1" sqref="E8:E12 E14:E15 E17:E40" xr:uid="{00000000-0002-0000-0B00-000009000000}">
      <formula1>"Les abords et annexes,Process et réalisation HACCP,Chaine du froid,Suivi du PRPO, Suivi CCP, Hygiène dépôt, Hygiène camion, Commerce,Maintenance,ressources humaines"</formula1>
    </dataValidation>
    <dataValidation type="list" allowBlank="1" showInputMessage="1" showErrorMessage="1" sqref="A120:A2257" xr:uid="{00000000-0002-0000-0B00-00000A000000}">
      <formula1>$T$6:$T$7</formula1>
    </dataValidation>
    <dataValidation type="list" allowBlank="1" showInputMessage="1" showErrorMessage="1" sqref="D8:D119" xr:uid="{00000000-0002-0000-0B00-00000B000000}">
      <formula1>"Annecy,Cébazat,Chamousset,Corbas,Voreppe,Bourges"</formula1>
    </dataValidation>
    <dataValidation type="list" allowBlank="1" showInputMessage="1" showErrorMessage="1" sqref="M7:M119" xr:uid="{00000000-0002-0000-0B00-00000C000000}">
      <formula1>"AF,EC,TER"</formula1>
    </dataValidation>
  </dataValidations>
  <hyperlinks>
    <hyperlink ref="G12" r:id="rId1" xr:uid="{4884F1C1-EAA4-4C3A-8287-B3DAB507D680}"/>
    <hyperlink ref="G11" r:id="rId2" xr:uid="{A548FAFB-5440-4A4B-97D6-F67A8ECF6AE7}"/>
    <hyperlink ref="G15" r:id="rId3" xr:uid="{C8D1A187-8180-4D5E-A253-085BB715BD8F}"/>
    <hyperlink ref="G18" r:id="rId4" xr:uid="{7DCB8BCA-212F-4424-BB8D-8198D0464D79}"/>
    <hyperlink ref="G19" r:id="rId5" xr:uid="{09395A68-2E3E-4064-9C24-58FB40141B0C}"/>
    <hyperlink ref="G22" r:id="rId6" xr:uid="{13BD9B14-0C67-420B-83EC-016C6A28F6E9}"/>
    <hyperlink ref="G26" r:id="rId7" xr:uid="{FFCCB7C8-80C8-4D76-896F-7DCEF2ADD52F}"/>
    <hyperlink ref="G25" r:id="rId8" xr:uid="{876183B6-2550-4092-B0FB-506F97FF7669}"/>
    <hyperlink ref="G30" r:id="rId9" xr:uid="{64EFC945-C183-4FAA-802F-BE079D4C6454}"/>
  </hyperlinks>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F946-C3CD-479D-A737-B16EFB3FF519}">
  <dimension ref="A1:M92"/>
  <sheetViews>
    <sheetView tabSelected="1" zoomScale="80" zoomScaleNormal="80" workbookViewId="0">
      <pane ySplit="6" topLeftCell="A7" activePane="bottomLeft" state="frozen"/>
      <selection pane="bottomLeft" activeCell="E15" sqref="E15"/>
    </sheetView>
  </sheetViews>
  <sheetFormatPr baseColWidth="10" defaultColWidth="11.42578125" defaultRowHeight="12.75" x14ac:dyDescent="0.2"/>
  <cols>
    <col min="1" max="1" width="18.85546875" style="46" bestFit="1" customWidth="1"/>
    <col min="2" max="2" width="17.7109375" style="121" customWidth="1"/>
    <col min="3" max="3" width="16.42578125" style="47" customWidth="1"/>
    <col min="4" max="4" width="18" style="14" customWidth="1"/>
    <col min="5" max="5" width="18.140625" style="14" bestFit="1" customWidth="1"/>
    <col min="6" max="6" width="59.140625" style="10" customWidth="1"/>
    <col min="7" max="7" width="21.85546875" style="48" bestFit="1" customWidth="1"/>
    <col min="8" max="8" width="47.42578125" style="65" customWidth="1"/>
    <col min="9" max="9" width="14.5703125" style="26" customWidth="1"/>
    <col min="10" max="10" width="12.140625" style="14" customWidth="1"/>
    <col min="11" max="11" width="35.5703125" style="14" bestFit="1" customWidth="1"/>
    <col min="12" max="12" width="36.140625" style="13" customWidth="1"/>
    <col min="13" max="13" width="11.5703125" style="14" bestFit="1" customWidth="1"/>
    <col min="14" max="14" width="19.28515625" style="14" customWidth="1"/>
    <col min="15" max="16384" width="11.42578125" style="14"/>
  </cols>
  <sheetData>
    <row r="1" spans="1:13" ht="69.75" customHeight="1" x14ac:dyDescent="0.2">
      <c r="A1" s="125"/>
      <c r="B1" s="125"/>
      <c r="C1" s="129" t="s">
        <v>125</v>
      </c>
      <c r="D1" s="129"/>
      <c r="E1" s="129"/>
      <c r="F1" s="129"/>
      <c r="G1" s="123" t="s">
        <v>149</v>
      </c>
      <c r="I1" s="11"/>
      <c r="J1" s="11"/>
      <c r="K1" s="11"/>
    </row>
    <row r="2" spans="1:13" ht="14.25" customHeight="1" x14ac:dyDescent="0.2">
      <c r="A2" s="15"/>
      <c r="B2" s="118"/>
      <c r="C2" s="16"/>
      <c r="D2" s="16"/>
      <c r="E2" s="17"/>
      <c r="F2" s="73" t="s">
        <v>37</v>
      </c>
      <c r="G2" s="122">
        <f>IF($E$4="TOUS",COUNTA($D$7:$D$1911), COUNTIF($D$7:$D$1911, $E$4))</f>
        <v>0</v>
      </c>
      <c r="I2" s="11"/>
      <c r="J2" s="11"/>
      <c r="K2" s="11"/>
    </row>
    <row r="3" spans="1:13" ht="14.25" customHeight="1" x14ac:dyDescent="0.2">
      <c r="A3" s="15"/>
      <c r="B3" s="118"/>
      <c r="C3" s="16"/>
      <c r="D3" s="16"/>
      <c r="E3" s="19" t="s">
        <v>0</v>
      </c>
      <c r="F3" s="74" t="s">
        <v>38</v>
      </c>
      <c r="G3" s="18">
        <f>IF($E$4="TOUS",COUNTIFS(D7:D1911, "*", $M$7:$M$1911,"&lt;&gt;TER"), COUNTIFS($D$7:$D$1911, $E$4, $M$7:$M$1911, "&lt;&gt;TER"))</f>
        <v>0</v>
      </c>
      <c r="I3" s="11"/>
      <c r="J3" s="11"/>
      <c r="K3" s="11"/>
    </row>
    <row r="4" spans="1:13" ht="14.25" customHeight="1" x14ac:dyDescent="0.2">
      <c r="A4" s="15"/>
      <c r="B4" s="118"/>
      <c r="C4" s="16"/>
      <c r="D4" s="16"/>
      <c r="E4" s="51" t="s">
        <v>39</v>
      </c>
      <c r="F4" s="75" t="s">
        <v>40</v>
      </c>
      <c r="G4" s="20">
        <f>IF($E$4="TOUS", $G$2-COUNTIF($G$7:$G$1911, "Non"), $G$2-COUNTIFS($D$7:$D$1911, $E$4, $G$7:$G$1911, "Non"))</f>
        <v>0</v>
      </c>
      <c r="H4" s="66"/>
      <c r="I4" s="11"/>
      <c r="J4" s="11"/>
      <c r="K4" s="11"/>
    </row>
    <row r="5" spans="1:13" ht="14.25" customHeight="1" x14ac:dyDescent="0.2">
      <c r="A5" s="15"/>
      <c r="B5" s="118"/>
      <c r="C5" s="16"/>
      <c r="D5" s="16"/>
      <c r="E5" s="17"/>
      <c r="F5" s="74" t="s">
        <v>41</v>
      </c>
      <c r="G5" s="18">
        <f>IF($E$4="TOUS",COUNTIFS(D7:D1911, "*", $G$7:$G$1911, "&lt;&gt;Non", $M$7:$M$1911,"&lt;&gt;TER"),COUNTIFS($D$7:$D$1911, $E$4, $G$7:$G$1911, "&lt;&gt;0", $M$7:$M$1911, "&lt;&gt;TER"))</f>
        <v>0</v>
      </c>
      <c r="I5" s="11"/>
      <c r="J5" s="11"/>
      <c r="K5" s="11"/>
    </row>
    <row r="6" spans="1:13" s="26" customFormat="1" ht="45" x14ac:dyDescent="0.2">
      <c r="A6" s="21" t="s">
        <v>17</v>
      </c>
      <c r="B6" s="119" t="s">
        <v>42</v>
      </c>
      <c r="C6" s="21" t="s">
        <v>18</v>
      </c>
      <c r="D6" s="22" t="s">
        <v>0</v>
      </c>
      <c r="E6" s="23" t="s">
        <v>19</v>
      </c>
      <c r="F6" s="22" t="s">
        <v>1</v>
      </c>
      <c r="G6" s="24" t="s">
        <v>43</v>
      </c>
      <c r="H6" s="23" t="s">
        <v>20</v>
      </c>
      <c r="I6" s="25" t="s">
        <v>2</v>
      </c>
      <c r="J6" s="25" t="s">
        <v>3</v>
      </c>
      <c r="K6" s="25" t="s">
        <v>44</v>
      </c>
      <c r="L6" s="22" t="s">
        <v>126</v>
      </c>
      <c r="M6" s="22" t="s">
        <v>45</v>
      </c>
    </row>
    <row r="7" spans="1:13" s="29" customFormat="1" x14ac:dyDescent="0.2">
      <c r="A7" s="6"/>
      <c r="B7" s="38"/>
      <c r="C7" s="5"/>
      <c r="D7" s="3"/>
      <c r="E7" s="113"/>
      <c r="F7" s="4"/>
      <c r="G7" s="53"/>
      <c r="H7" s="64"/>
      <c r="I7" s="52"/>
      <c r="J7" s="54"/>
      <c r="K7" s="5"/>
      <c r="L7" s="114"/>
      <c r="M7" s="113"/>
    </row>
    <row r="8" spans="1:13" s="29" customFormat="1" x14ac:dyDescent="0.2">
      <c r="A8" s="6"/>
      <c r="B8" s="38"/>
      <c r="C8" s="5"/>
      <c r="D8" s="3"/>
      <c r="E8" s="113"/>
      <c r="F8" s="4"/>
      <c r="G8" s="53"/>
      <c r="H8" s="64"/>
      <c r="I8" s="52"/>
      <c r="J8" s="54"/>
      <c r="K8" s="5"/>
      <c r="L8" s="114"/>
      <c r="M8" s="113"/>
    </row>
    <row r="9" spans="1:13" s="29" customFormat="1" x14ac:dyDescent="0.2">
      <c r="A9" s="6"/>
      <c r="B9" s="38"/>
      <c r="C9" s="5"/>
      <c r="D9" s="3"/>
      <c r="E9" s="113"/>
      <c r="F9" s="4"/>
      <c r="G9" s="124"/>
      <c r="H9" s="64"/>
      <c r="I9" s="52"/>
      <c r="J9" s="54"/>
      <c r="K9" s="5"/>
      <c r="L9" s="114"/>
      <c r="M9" s="113"/>
    </row>
    <row r="10" spans="1:13" s="29" customFormat="1" x14ac:dyDescent="0.2">
      <c r="A10" s="6"/>
      <c r="B10" s="38"/>
      <c r="C10" s="5"/>
      <c r="D10" s="3"/>
      <c r="E10" s="113"/>
      <c r="F10" s="4"/>
      <c r="G10" s="53"/>
      <c r="H10" s="64"/>
      <c r="I10" s="52"/>
      <c r="J10" s="54"/>
      <c r="K10" s="5"/>
      <c r="L10" s="114"/>
      <c r="M10" s="113"/>
    </row>
    <row r="11" spans="1:13" s="29" customFormat="1" x14ac:dyDescent="0.2">
      <c r="A11" s="113"/>
      <c r="B11" s="49"/>
      <c r="C11" s="113"/>
      <c r="D11" s="113"/>
      <c r="E11" s="113"/>
      <c r="F11" s="113"/>
      <c r="G11" s="113"/>
      <c r="H11" s="113"/>
      <c r="I11" s="113"/>
      <c r="J11" s="113"/>
      <c r="K11" s="113"/>
      <c r="L11" s="113"/>
      <c r="M11" s="113"/>
    </row>
    <row r="12" spans="1:13" s="29" customFormat="1" x14ac:dyDescent="0.2">
      <c r="A12" s="6"/>
      <c r="B12" s="38"/>
      <c r="C12" s="5"/>
      <c r="D12" s="3"/>
      <c r="E12" s="113"/>
      <c r="F12" s="4"/>
      <c r="G12" s="124"/>
      <c r="H12" s="64"/>
      <c r="I12" s="52"/>
      <c r="J12" s="54"/>
      <c r="K12" s="5"/>
      <c r="L12" s="114"/>
      <c r="M12" s="113"/>
    </row>
    <row r="13" spans="1:13" s="29" customFormat="1" x14ac:dyDescent="0.2">
      <c r="A13" s="6"/>
      <c r="B13" s="38"/>
      <c r="C13" s="5"/>
      <c r="D13" s="3"/>
      <c r="E13" s="113"/>
      <c r="F13" s="4"/>
      <c r="G13" s="124"/>
      <c r="H13" s="64"/>
      <c r="I13" s="52"/>
      <c r="J13" s="54"/>
      <c r="K13" s="5"/>
      <c r="L13" s="114"/>
      <c r="M13" s="113"/>
    </row>
    <row r="14" spans="1:13" s="29" customFormat="1" x14ac:dyDescent="0.2">
      <c r="A14" s="6"/>
      <c r="B14" s="38"/>
      <c r="C14" s="5"/>
      <c r="D14" s="3"/>
      <c r="E14" s="113"/>
      <c r="F14" s="4"/>
      <c r="G14" s="124"/>
      <c r="H14" s="64"/>
      <c r="I14" s="52"/>
      <c r="J14" s="54"/>
      <c r="K14" s="5"/>
      <c r="L14" s="114"/>
      <c r="M14" s="113"/>
    </row>
    <row r="15" spans="1:13" s="29" customFormat="1" x14ac:dyDescent="0.2">
      <c r="A15" s="6"/>
      <c r="B15" s="38"/>
      <c r="C15" s="5"/>
      <c r="D15" s="3"/>
      <c r="E15" s="113"/>
      <c r="F15" s="4"/>
      <c r="G15" s="124"/>
      <c r="H15" s="64"/>
      <c r="I15" s="52"/>
      <c r="J15" s="54"/>
      <c r="K15" s="5"/>
      <c r="L15" s="114"/>
      <c r="M15" s="113"/>
    </row>
    <row r="16" spans="1:13" s="29" customFormat="1" x14ac:dyDescent="0.2">
      <c r="A16" s="6"/>
      <c r="B16" s="38"/>
      <c r="C16" s="5"/>
      <c r="D16" s="3"/>
      <c r="E16" s="113"/>
      <c r="F16" s="4"/>
      <c r="G16" s="124"/>
      <c r="H16" s="64"/>
      <c r="I16" s="52"/>
      <c r="J16" s="54"/>
      <c r="K16" s="5"/>
      <c r="L16" s="114"/>
      <c r="M16" s="113"/>
    </row>
    <row r="17" spans="1:13" s="29" customFormat="1" x14ac:dyDescent="0.2">
      <c r="A17" s="6"/>
      <c r="B17" s="38"/>
      <c r="C17" s="5"/>
      <c r="D17" s="3"/>
      <c r="E17" s="113"/>
      <c r="F17" s="4"/>
      <c r="G17" s="124"/>
      <c r="H17" s="64"/>
      <c r="I17" s="52"/>
      <c r="J17" s="54"/>
      <c r="K17" s="5"/>
      <c r="L17" s="114"/>
      <c r="M17" s="113"/>
    </row>
    <row r="18" spans="1:13" s="29" customFormat="1" x14ac:dyDescent="0.2">
      <c r="A18" s="6"/>
      <c r="B18" s="38"/>
      <c r="C18" s="5"/>
      <c r="D18" s="3"/>
      <c r="E18" s="113"/>
      <c r="F18" s="4"/>
      <c r="G18" s="124"/>
      <c r="H18" s="64"/>
      <c r="I18" s="52"/>
      <c r="J18" s="54"/>
      <c r="K18" s="5"/>
      <c r="L18" s="114"/>
      <c r="M18" s="113"/>
    </row>
    <row r="19" spans="1:13" s="29" customFormat="1" x14ac:dyDescent="0.2">
      <c r="A19" s="6"/>
      <c r="B19" s="38"/>
      <c r="C19" s="5"/>
      <c r="D19" s="3"/>
      <c r="E19" s="113"/>
      <c r="F19" s="4"/>
      <c r="G19" s="124"/>
      <c r="H19" s="64"/>
      <c r="I19" s="52"/>
      <c r="J19" s="54"/>
      <c r="K19" s="5"/>
      <c r="L19" s="114"/>
      <c r="M19" s="113"/>
    </row>
    <row r="20" spans="1:13" s="29" customFormat="1" x14ac:dyDescent="0.2">
      <c r="A20" s="6"/>
      <c r="B20" s="38"/>
      <c r="C20" s="5"/>
      <c r="D20" s="3"/>
      <c r="E20" s="113"/>
      <c r="F20" s="4"/>
      <c r="G20" s="124"/>
      <c r="H20" s="64"/>
      <c r="I20" s="52"/>
      <c r="J20" s="54"/>
      <c r="K20" s="5"/>
      <c r="L20" s="114"/>
      <c r="M20" s="113"/>
    </row>
    <row r="21" spans="1:13" s="29" customFormat="1" x14ac:dyDescent="0.2">
      <c r="A21" s="113"/>
      <c r="B21" s="49"/>
      <c r="C21" s="113"/>
      <c r="D21" s="113"/>
      <c r="E21" s="113"/>
      <c r="F21" s="113"/>
      <c r="G21" s="113"/>
      <c r="H21" s="113"/>
      <c r="I21" s="113"/>
      <c r="J21" s="113"/>
      <c r="K21" s="113"/>
      <c r="L21" s="113"/>
      <c r="M21" s="113"/>
    </row>
    <row r="22" spans="1:13" s="29" customFormat="1" x14ac:dyDescent="0.2">
      <c r="A22" s="6"/>
      <c r="B22" s="38"/>
      <c r="C22" s="5"/>
      <c r="D22" s="3"/>
      <c r="E22" s="113"/>
      <c r="F22" s="4"/>
      <c r="G22" s="124"/>
      <c r="H22" s="64"/>
      <c r="I22" s="52"/>
      <c r="J22" s="54"/>
      <c r="K22" s="5"/>
      <c r="L22" s="114"/>
      <c r="M22" s="113"/>
    </row>
    <row r="23" spans="1:13" s="29" customFormat="1" x14ac:dyDescent="0.2">
      <c r="A23" s="6"/>
      <c r="B23" s="38"/>
      <c r="C23" s="5"/>
      <c r="D23" s="3"/>
      <c r="E23" s="113"/>
      <c r="F23" s="4"/>
      <c r="G23" s="124"/>
      <c r="H23" s="64"/>
      <c r="I23" s="52"/>
      <c r="J23" s="54"/>
      <c r="K23" s="5"/>
      <c r="L23" s="114"/>
      <c r="M23" s="113"/>
    </row>
    <row r="24" spans="1:13" s="29" customFormat="1" x14ac:dyDescent="0.2">
      <c r="A24" s="6"/>
      <c r="B24" s="38"/>
      <c r="C24" s="5"/>
      <c r="D24" s="3"/>
      <c r="E24" s="113"/>
      <c r="F24" s="4"/>
      <c r="G24" s="124"/>
      <c r="H24" s="64"/>
      <c r="I24" s="52"/>
      <c r="J24" s="54"/>
      <c r="K24" s="5"/>
      <c r="L24" s="114"/>
      <c r="M24" s="113"/>
    </row>
    <row r="25" spans="1:13" s="29" customFormat="1" x14ac:dyDescent="0.2">
      <c r="A25" s="6"/>
      <c r="B25" s="38"/>
      <c r="C25" s="5"/>
      <c r="D25" s="3"/>
      <c r="E25" s="113"/>
      <c r="F25" s="4"/>
      <c r="G25" s="124"/>
      <c r="H25" s="64"/>
      <c r="I25" s="52"/>
      <c r="J25" s="54"/>
      <c r="K25" s="5"/>
      <c r="L25" s="114"/>
      <c r="M25" s="113"/>
    </row>
    <row r="26" spans="1:13" s="29" customFormat="1" x14ac:dyDescent="0.2">
      <c r="A26" s="6"/>
      <c r="B26" s="38"/>
      <c r="C26" s="5"/>
      <c r="D26" s="3"/>
      <c r="E26" s="113"/>
      <c r="F26" s="4"/>
      <c r="G26" s="53"/>
      <c r="H26" s="64"/>
      <c r="I26" s="52"/>
      <c r="J26" s="54"/>
      <c r="K26" s="5"/>
      <c r="L26" s="114"/>
      <c r="M26" s="113"/>
    </row>
    <row r="27" spans="1:13" s="29" customFormat="1" x14ac:dyDescent="0.2">
      <c r="A27" s="6"/>
      <c r="B27" s="38"/>
      <c r="C27" s="5"/>
      <c r="D27" s="1"/>
      <c r="E27" s="113"/>
      <c r="F27" s="4"/>
      <c r="G27" s="53"/>
      <c r="H27" s="64"/>
      <c r="I27" s="52"/>
      <c r="J27" s="54"/>
      <c r="K27" s="5"/>
      <c r="L27" s="114"/>
      <c r="M27" s="113"/>
    </row>
    <row r="28" spans="1:13" x14ac:dyDescent="0.2">
      <c r="A28" s="6"/>
      <c r="B28" s="38"/>
      <c r="C28" s="5"/>
      <c r="D28" s="1"/>
      <c r="E28" s="113"/>
      <c r="F28" s="4"/>
      <c r="G28" s="53"/>
      <c r="H28" s="64"/>
      <c r="I28" s="52"/>
      <c r="J28" s="54"/>
      <c r="K28" s="5"/>
      <c r="L28" s="114"/>
      <c r="M28" s="113"/>
    </row>
    <row r="29" spans="1:13" x14ac:dyDescent="0.2">
      <c r="A29" s="6"/>
      <c r="B29" s="38"/>
      <c r="C29" s="5"/>
      <c r="D29" s="1"/>
      <c r="E29" s="113"/>
      <c r="F29" s="4"/>
      <c r="G29" s="53"/>
      <c r="H29" s="64"/>
      <c r="I29" s="52"/>
      <c r="J29" s="54"/>
      <c r="K29" s="5"/>
      <c r="L29" s="114"/>
      <c r="M29" s="113"/>
    </row>
    <row r="30" spans="1:13" x14ac:dyDescent="0.2">
      <c r="A30" s="6"/>
      <c r="B30" s="38"/>
      <c r="C30" s="5"/>
      <c r="D30" s="1"/>
      <c r="E30" s="113"/>
      <c r="F30" s="4"/>
      <c r="G30" s="53"/>
      <c r="H30" s="64"/>
      <c r="I30" s="52"/>
      <c r="J30" s="54"/>
      <c r="K30" s="5"/>
      <c r="L30" s="114"/>
      <c r="M30" s="113"/>
    </row>
    <row r="31" spans="1:13" x14ac:dyDescent="0.2">
      <c r="A31" s="6"/>
      <c r="B31" s="38"/>
      <c r="C31" s="5"/>
      <c r="D31" s="1"/>
      <c r="E31" s="113"/>
      <c r="F31" s="4"/>
      <c r="G31" s="53"/>
      <c r="H31" s="64"/>
      <c r="I31" s="52"/>
      <c r="J31" s="54"/>
      <c r="K31" s="5"/>
      <c r="L31" s="114"/>
      <c r="M31" s="113"/>
    </row>
    <row r="32" spans="1:13" x14ac:dyDescent="0.2">
      <c r="A32" s="6"/>
      <c r="B32" s="38"/>
      <c r="C32" s="5"/>
      <c r="D32" s="1"/>
      <c r="E32" s="113"/>
      <c r="F32" s="4"/>
      <c r="G32" s="53"/>
      <c r="H32" s="64"/>
      <c r="I32" s="52"/>
      <c r="J32" s="54"/>
      <c r="K32" s="5"/>
      <c r="L32" s="114"/>
      <c r="M32" s="113"/>
    </row>
    <row r="33" spans="1:13" x14ac:dyDescent="0.2">
      <c r="A33" s="6"/>
      <c r="B33" s="38"/>
      <c r="C33" s="5"/>
      <c r="D33" s="1"/>
      <c r="E33" s="113"/>
      <c r="F33" s="4"/>
      <c r="G33" s="53"/>
      <c r="H33" s="64"/>
      <c r="I33" s="52"/>
      <c r="J33" s="54"/>
      <c r="K33" s="5"/>
      <c r="L33" s="114"/>
      <c r="M33" s="113"/>
    </row>
    <row r="34" spans="1:13" x14ac:dyDescent="0.2">
      <c r="A34" s="6"/>
      <c r="B34" s="38"/>
      <c r="C34" s="5"/>
      <c r="D34" s="1"/>
      <c r="E34" s="113"/>
      <c r="F34" s="4"/>
      <c r="G34" s="53"/>
      <c r="H34" s="64"/>
      <c r="I34" s="52"/>
      <c r="J34" s="54"/>
      <c r="K34" s="5"/>
      <c r="L34" s="114"/>
      <c r="M34" s="113"/>
    </row>
    <row r="35" spans="1:13" x14ac:dyDescent="0.2">
      <c r="A35" s="6"/>
      <c r="B35" s="38"/>
      <c r="C35" s="5"/>
      <c r="D35" s="1"/>
      <c r="E35" s="113"/>
      <c r="F35" s="4"/>
      <c r="G35" s="53"/>
      <c r="H35" s="64"/>
      <c r="I35" s="52"/>
      <c r="J35" s="54"/>
      <c r="K35" s="5"/>
      <c r="L35" s="114"/>
      <c r="M35" s="113"/>
    </row>
    <row r="36" spans="1:13" x14ac:dyDescent="0.2">
      <c r="A36" s="6"/>
      <c r="B36" s="38"/>
      <c r="C36" s="5"/>
      <c r="D36" s="1"/>
      <c r="E36" s="113"/>
      <c r="F36" s="4"/>
      <c r="G36" s="53"/>
      <c r="H36" s="64"/>
      <c r="I36" s="52"/>
      <c r="J36" s="54"/>
      <c r="K36" s="5"/>
      <c r="L36" s="114"/>
      <c r="M36" s="113"/>
    </row>
    <row r="37" spans="1:13" x14ac:dyDescent="0.2">
      <c r="A37" s="6"/>
      <c r="B37" s="38"/>
      <c r="C37" s="5"/>
      <c r="D37" s="1"/>
      <c r="E37" s="113"/>
      <c r="F37" s="4"/>
      <c r="G37" s="53"/>
      <c r="H37" s="64"/>
      <c r="I37" s="52"/>
      <c r="J37" s="54"/>
      <c r="K37" s="5"/>
      <c r="L37" s="114"/>
      <c r="M37" s="113"/>
    </row>
    <row r="38" spans="1:13" x14ac:dyDescent="0.2">
      <c r="A38" s="6"/>
      <c r="B38" s="38"/>
      <c r="C38" s="5"/>
      <c r="D38" s="1"/>
      <c r="E38" s="113"/>
      <c r="F38" s="4"/>
      <c r="G38" s="53"/>
      <c r="H38" s="64"/>
      <c r="I38" s="52"/>
      <c r="J38" s="54"/>
      <c r="K38" s="5"/>
      <c r="L38" s="114"/>
      <c r="M38" s="113"/>
    </row>
    <row r="39" spans="1:13" x14ac:dyDescent="0.2">
      <c r="A39" s="6"/>
      <c r="B39" s="38"/>
      <c r="C39" s="5"/>
      <c r="D39" s="1"/>
      <c r="E39" s="113"/>
      <c r="F39" s="4"/>
      <c r="G39" s="53"/>
      <c r="H39" s="64"/>
      <c r="I39" s="52"/>
      <c r="J39" s="54"/>
      <c r="K39" s="5"/>
      <c r="L39" s="114"/>
      <c r="M39" s="113"/>
    </row>
    <row r="40" spans="1:13" x14ac:dyDescent="0.2">
      <c r="A40" s="6"/>
      <c r="B40" s="38"/>
      <c r="C40" s="5"/>
      <c r="D40" s="1"/>
      <c r="E40" s="113"/>
      <c r="F40" s="4"/>
      <c r="G40" s="53"/>
      <c r="H40" s="64"/>
      <c r="I40" s="52"/>
      <c r="J40" s="54"/>
      <c r="K40" s="5"/>
      <c r="L40" s="114"/>
      <c r="M40" s="113"/>
    </row>
    <row r="41" spans="1:13" x14ac:dyDescent="0.2">
      <c r="A41" s="6"/>
      <c r="B41" s="38"/>
      <c r="C41" s="5"/>
      <c r="D41" s="1"/>
      <c r="E41" s="113"/>
      <c r="F41" s="4"/>
      <c r="G41" s="53"/>
      <c r="H41" s="64"/>
      <c r="I41" s="52"/>
      <c r="J41" s="54"/>
      <c r="K41" s="5"/>
      <c r="L41" s="114"/>
      <c r="M41" s="113"/>
    </row>
    <row r="42" spans="1:13" x14ac:dyDescent="0.2">
      <c r="A42" s="6"/>
      <c r="B42" s="38"/>
      <c r="C42" s="5"/>
      <c r="D42" s="1"/>
      <c r="E42" s="113"/>
      <c r="F42" s="4"/>
      <c r="G42" s="53"/>
      <c r="H42" s="64"/>
      <c r="I42" s="52"/>
      <c r="J42" s="54"/>
      <c r="K42" s="5"/>
      <c r="L42" s="114"/>
      <c r="M42" s="113"/>
    </row>
    <row r="43" spans="1:13" x14ac:dyDescent="0.2">
      <c r="A43" s="6"/>
      <c r="B43" s="38"/>
      <c r="C43" s="5"/>
      <c r="D43" s="1"/>
      <c r="E43" s="113"/>
      <c r="F43" s="4"/>
      <c r="G43" s="53"/>
      <c r="H43" s="64"/>
      <c r="I43" s="52"/>
      <c r="J43" s="54"/>
      <c r="K43" s="5"/>
      <c r="L43" s="114"/>
      <c r="M43" s="113"/>
    </row>
    <row r="44" spans="1:13" x14ac:dyDescent="0.2">
      <c r="A44" s="6"/>
      <c r="B44" s="38"/>
      <c r="C44" s="5"/>
      <c r="D44" s="1"/>
      <c r="E44" s="113"/>
      <c r="F44" s="4"/>
      <c r="G44" s="53"/>
      <c r="H44" s="64"/>
      <c r="I44" s="52"/>
      <c r="J44" s="54"/>
      <c r="K44" s="5"/>
      <c r="L44" s="114"/>
      <c r="M44" s="113"/>
    </row>
    <row r="45" spans="1:13" x14ac:dyDescent="0.2">
      <c r="A45" s="6"/>
      <c r="B45" s="38"/>
      <c r="C45" s="5"/>
      <c r="D45" s="1"/>
      <c r="E45" s="113"/>
      <c r="F45" s="4"/>
      <c r="G45" s="53"/>
      <c r="H45" s="64"/>
      <c r="I45" s="52"/>
      <c r="J45" s="54"/>
      <c r="K45" s="5"/>
      <c r="L45" s="114"/>
      <c r="M45" s="113"/>
    </row>
    <row r="46" spans="1:13" x14ac:dyDescent="0.2">
      <c r="A46" s="6"/>
      <c r="B46" s="38"/>
      <c r="C46" s="5"/>
      <c r="D46" s="1"/>
      <c r="E46" s="113"/>
      <c r="F46" s="4"/>
      <c r="G46" s="53"/>
      <c r="H46" s="64"/>
      <c r="I46" s="52"/>
      <c r="J46" s="54"/>
      <c r="K46" s="5"/>
      <c r="L46" s="114"/>
      <c r="M46" s="113"/>
    </row>
    <row r="47" spans="1:13" x14ac:dyDescent="0.2">
      <c r="A47" s="6"/>
      <c r="B47" s="38"/>
      <c r="C47" s="5"/>
      <c r="D47" s="1"/>
      <c r="E47" s="113"/>
      <c r="F47" s="4"/>
      <c r="G47" s="53"/>
      <c r="H47" s="64"/>
      <c r="I47" s="52"/>
      <c r="J47" s="54"/>
      <c r="K47" s="5"/>
      <c r="L47" s="114"/>
      <c r="M47" s="113"/>
    </row>
    <row r="48" spans="1:13" x14ac:dyDescent="0.2">
      <c r="A48" s="6"/>
      <c r="B48" s="38"/>
      <c r="C48" s="5"/>
      <c r="D48" s="1"/>
      <c r="E48" s="113"/>
      <c r="F48" s="4"/>
      <c r="G48" s="53"/>
      <c r="H48" s="64"/>
      <c r="I48" s="52"/>
      <c r="J48" s="54"/>
      <c r="K48" s="5"/>
      <c r="L48" s="114"/>
      <c r="M48" s="113"/>
    </row>
    <row r="49" spans="1:13" x14ac:dyDescent="0.2">
      <c r="A49" s="6"/>
      <c r="B49" s="38"/>
      <c r="C49" s="5"/>
      <c r="D49" s="1"/>
      <c r="E49" s="113"/>
      <c r="F49" s="4"/>
      <c r="G49" s="53"/>
      <c r="H49" s="64"/>
      <c r="I49" s="52"/>
      <c r="J49" s="54"/>
      <c r="K49" s="5"/>
      <c r="L49" s="114"/>
      <c r="M49" s="113"/>
    </row>
    <row r="50" spans="1:13" x14ac:dyDescent="0.2">
      <c r="A50" s="6"/>
      <c r="B50" s="38"/>
      <c r="C50" s="5"/>
      <c r="D50" s="1"/>
      <c r="E50" s="113"/>
      <c r="F50" s="4"/>
      <c r="G50" s="53"/>
      <c r="H50" s="64"/>
      <c r="I50" s="52"/>
      <c r="J50" s="54"/>
      <c r="K50" s="5"/>
      <c r="L50" s="114"/>
      <c r="M50" s="113"/>
    </row>
    <row r="51" spans="1:13" x14ac:dyDescent="0.2">
      <c r="A51" s="6"/>
      <c r="B51" s="38"/>
      <c r="C51" s="5"/>
      <c r="D51" s="1"/>
      <c r="E51" s="113"/>
      <c r="F51" s="4"/>
      <c r="G51" s="53"/>
      <c r="H51" s="64"/>
      <c r="I51" s="52"/>
      <c r="J51" s="54"/>
      <c r="K51" s="5"/>
      <c r="L51" s="114"/>
      <c r="M51" s="113"/>
    </row>
    <row r="52" spans="1:13" x14ac:dyDescent="0.2">
      <c r="A52" s="6"/>
      <c r="B52" s="38"/>
      <c r="C52" s="5"/>
      <c r="D52" s="1"/>
      <c r="E52" s="113"/>
      <c r="F52" s="4"/>
      <c r="G52" s="53"/>
      <c r="H52" s="64"/>
      <c r="I52" s="52"/>
      <c r="J52" s="54"/>
      <c r="K52" s="5"/>
      <c r="L52" s="114"/>
      <c r="M52" s="113"/>
    </row>
    <row r="53" spans="1:13" x14ac:dyDescent="0.2">
      <c r="A53" s="6"/>
      <c r="B53" s="38"/>
      <c r="C53" s="5"/>
      <c r="D53" s="1"/>
      <c r="E53" s="113"/>
      <c r="F53" s="4"/>
      <c r="G53" s="53"/>
      <c r="H53" s="64"/>
      <c r="I53" s="52"/>
      <c r="J53" s="54"/>
      <c r="K53" s="5"/>
      <c r="L53" s="114"/>
      <c r="M53" s="113"/>
    </row>
    <row r="54" spans="1:13" x14ac:dyDescent="0.2">
      <c r="A54" s="6"/>
      <c r="B54" s="38"/>
      <c r="C54" s="5"/>
      <c r="D54" s="1"/>
      <c r="E54" s="113"/>
      <c r="F54" s="4"/>
      <c r="G54" s="53"/>
      <c r="H54" s="64"/>
      <c r="I54" s="52"/>
      <c r="J54" s="54"/>
      <c r="K54" s="5"/>
      <c r="L54" s="114"/>
      <c r="M54" s="113"/>
    </row>
    <row r="55" spans="1:13" x14ac:dyDescent="0.2">
      <c r="A55" s="6"/>
      <c r="B55" s="38"/>
      <c r="C55" s="5"/>
      <c r="D55" s="1"/>
      <c r="E55" s="113"/>
      <c r="F55" s="4"/>
      <c r="G55" s="53"/>
      <c r="H55" s="64"/>
      <c r="I55" s="52"/>
      <c r="J55" s="54"/>
      <c r="K55" s="5"/>
      <c r="L55" s="114"/>
      <c r="M55" s="113"/>
    </row>
    <row r="56" spans="1:13" x14ac:dyDescent="0.2">
      <c r="A56" s="6"/>
      <c r="B56" s="38"/>
      <c r="C56" s="5"/>
      <c r="D56" s="1"/>
      <c r="E56" s="113"/>
      <c r="F56" s="4"/>
      <c r="G56" s="53"/>
      <c r="H56" s="64"/>
      <c r="I56" s="52"/>
      <c r="J56" s="54"/>
      <c r="K56" s="5"/>
      <c r="L56" s="114"/>
      <c r="M56" s="113"/>
    </row>
    <row r="57" spans="1:13" x14ac:dyDescent="0.2">
      <c r="A57" s="6"/>
      <c r="B57" s="38"/>
      <c r="C57" s="5"/>
      <c r="D57" s="1"/>
      <c r="E57" s="113"/>
      <c r="F57" s="4"/>
      <c r="G57" s="53"/>
      <c r="H57" s="64"/>
      <c r="I57" s="52"/>
      <c r="J57" s="54"/>
      <c r="K57" s="5"/>
      <c r="L57" s="114"/>
      <c r="M57" s="113"/>
    </row>
    <row r="58" spans="1:13" x14ac:dyDescent="0.2">
      <c r="A58" s="6"/>
      <c r="B58" s="38"/>
      <c r="C58" s="5"/>
      <c r="D58" s="1"/>
      <c r="E58" s="113"/>
      <c r="F58" s="4"/>
      <c r="G58" s="53"/>
      <c r="H58" s="64"/>
      <c r="I58" s="52"/>
      <c r="J58" s="54"/>
      <c r="K58" s="5"/>
      <c r="L58" s="114"/>
      <c r="M58" s="113"/>
    </row>
    <row r="59" spans="1:13" x14ac:dyDescent="0.2">
      <c r="A59" s="6"/>
      <c r="B59" s="38"/>
      <c r="C59" s="5"/>
      <c r="D59" s="1"/>
      <c r="E59" s="113"/>
      <c r="F59" s="4"/>
      <c r="G59" s="53"/>
      <c r="H59" s="64"/>
      <c r="I59" s="52"/>
      <c r="J59" s="54"/>
      <c r="K59" s="5"/>
      <c r="L59" s="114"/>
      <c r="M59" s="113"/>
    </row>
    <row r="60" spans="1:13" x14ac:dyDescent="0.2">
      <c r="A60" s="6"/>
      <c r="B60" s="38"/>
      <c r="C60" s="5"/>
      <c r="D60" s="1"/>
      <c r="E60" s="113"/>
      <c r="F60" s="4"/>
      <c r="G60" s="53"/>
      <c r="H60" s="64"/>
      <c r="I60" s="52"/>
      <c r="J60" s="54"/>
      <c r="K60" s="5"/>
      <c r="L60" s="114"/>
      <c r="M60" s="113"/>
    </row>
    <row r="61" spans="1:13" x14ac:dyDescent="0.2">
      <c r="A61" s="6"/>
      <c r="B61" s="38"/>
      <c r="C61" s="5"/>
      <c r="D61" s="1"/>
      <c r="E61" s="113"/>
      <c r="F61" s="4"/>
      <c r="G61" s="53"/>
      <c r="H61" s="64"/>
      <c r="I61" s="52"/>
      <c r="J61" s="54"/>
      <c r="K61" s="5"/>
      <c r="L61" s="114"/>
      <c r="M61" s="113"/>
    </row>
    <row r="62" spans="1:13" x14ac:dyDescent="0.2">
      <c r="A62" s="6"/>
      <c r="B62" s="38"/>
      <c r="C62" s="5"/>
      <c r="D62" s="1"/>
      <c r="E62" s="113"/>
      <c r="F62" s="4"/>
      <c r="G62" s="53"/>
      <c r="H62" s="64"/>
      <c r="I62" s="52"/>
      <c r="J62" s="54"/>
      <c r="K62" s="5"/>
      <c r="L62" s="114"/>
      <c r="M62" s="113"/>
    </row>
    <row r="63" spans="1:13" x14ac:dyDescent="0.2">
      <c r="A63" s="6"/>
      <c r="B63" s="38"/>
      <c r="C63" s="5"/>
      <c r="D63" s="1"/>
      <c r="E63" s="113"/>
      <c r="F63" s="4"/>
      <c r="G63" s="53"/>
      <c r="H63" s="64"/>
      <c r="I63" s="52"/>
      <c r="J63" s="54"/>
      <c r="K63" s="5"/>
      <c r="L63" s="114"/>
      <c r="M63" s="113"/>
    </row>
    <row r="64" spans="1:13" x14ac:dyDescent="0.2">
      <c r="A64" s="6"/>
      <c r="B64" s="38"/>
      <c r="C64" s="5"/>
      <c r="D64" s="1"/>
      <c r="E64" s="113"/>
      <c r="F64" s="4"/>
      <c r="G64" s="53"/>
      <c r="H64" s="64"/>
      <c r="I64" s="52"/>
      <c r="J64" s="54"/>
      <c r="K64" s="5"/>
      <c r="L64" s="114"/>
      <c r="M64" s="113"/>
    </row>
    <row r="65" spans="1:13" x14ac:dyDescent="0.2">
      <c r="A65" s="6"/>
      <c r="B65" s="38"/>
      <c r="C65" s="5"/>
      <c r="D65" s="1"/>
      <c r="E65" s="113"/>
      <c r="F65" s="4"/>
      <c r="G65" s="53"/>
      <c r="H65" s="64"/>
      <c r="I65" s="52"/>
      <c r="J65" s="54"/>
      <c r="K65" s="5"/>
      <c r="L65" s="114"/>
      <c r="M65" s="113"/>
    </row>
    <row r="66" spans="1:13" x14ac:dyDescent="0.2">
      <c r="A66" s="6"/>
      <c r="B66" s="38"/>
      <c r="C66" s="5"/>
      <c r="D66" s="1"/>
      <c r="E66" s="113"/>
      <c r="F66" s="4"/>
      <c r="G66" s="53"/>
      <c r="H66" s="64"/>
      <c r="I66" s="52"/>
      <c r="J66" s="54"/>
      <c r="K66" s="5"/>
      <c r="L66" s="114"/>
      <c r="M66" s="113"/>
    </row>
    <row r="67" spans="1:13" x14ac:dyDescent="0.2">
      <c r="A67" s="6"/>
      <c r="B67" s="38"/>
      <c r="C67" s="5"/>
      <c r="D67" s="1"/>
      <c r="E67" s="113"/>
      <c r="F67" s="4"/>
      <c r="G67" s="53"/>
      <c r="H67" s="64"/>
      <c r="I67" s="52"/>
      <c r="J67" s="54"/>
      <c r="K67" s="5"/>
      <c r="L67" s="114"/>
      <c r="M67" s="113"/>
    </row>
    <row r="68" spans="1:13" x14ac:dyDescent="0.2">
      <c r="A68" s="6"/>
      <c r="B68" s="38"/>
      <c r="C68" s="5"/>
      <c r="D68" s="1"/>
      <c r="E68" s="113"/>
      <c r="F68" s="4"/>
      <c r="G68" s="53"/>
      <c r="H68" s="64"/>
      <c r="I68" s="52"/>
      <c r="J68" s="54"/>
      <c r="K68" s="5"/>
      <c r="L68" s="114"/>
      <c r="M68" s="113"/>
    </row>
    <row r="69" spans="1:13" x14ac:dyDescent="0.2">
      <c r="A69" s="6"/>
      <c r="B69" s="38"/>
      <c r="C69" s="5"/>
      <c r="D69" s="1"/>
      <c r="E69" s="113"/>
      <c r="F69" s="4"/>
      <c r="G69" s="53"/>
      <c r="H69" s="64"/>
      <c r="I69" s="52"/>
      <c r="J69" s="54"/>
      <c r="K69" s="5"/>
      <c r="L69" s="114"/>
      <c r="M69" s="113"/>
    </row>
    <row r="70" spans="1:13" x14ac:dyDescent="0.2">
      <c r="A70" s="6"/>
      <c r="B70" s="38"/>
      <c r="C70" s="5"/>
      <c r="D70" s="1"/>
      <c r="E70" s="113"/>
      <c r="F70" s="4"/>
      <c r="G70" s="53"/>
      <c r="H70" s="64"/>
      <c r="I70" s="52"/>
      <c r="J70" s="54"/>
      <c r="K70" s="5"/>
      <c r="L70" s="114"/>
      <c r="M70" s="113"/>
    </row>
    <row r="71" spans="1:13" x14ac:dyDescent="0.2">
      <c r="A71" s="6"/>
      <c r="B71" s="38"/>
      <c r="C71" s="5"/>
      <c r="D71" s="1"/>
      <c r="E71" s="113"/>
      <c r="F71" s="4"/>
      <c r="G71" s="53"/>
      <c r="H71" s="64"/>
      <c r="I71" s="52"/>
      <c r="J71" s="54"/>
      <c r="K71" s="5"/>
      <c r="L71" s="114"/>
      <c r="M71" s="113"/>
    </row>
    <row r="72" spans="1:13" x14ac:dyDescent="0.2">
      <c r="A72" s="6"/>
      <c r="B72" s="38"/>
      <c r="C72" s="5"/>
      <c r="D72" s="1"/>
      <c r="E72" s="113"/>
      <c r="F72" s="4"/>
      <c r="G72" s="53"/>
      <c r="H72" s="64"/>
      <c r="I72" s="52"/>
      <c r="J72" s="54"/>
      <c r="K72" s="5"/>
      <c r="L72" s="114"/>
      <c r="M72" s="113"/>
    </row>
    <row r="73" spans="1:13" x14ac:dyDescent="0.2">
      <c r="A73" s="6"/>
      <c r="B73" s="38"/>
      <c r="C73" s="5"/>
      <c r="D73" s="1"/>
      <c r="E73" s="113"/>
      <c r="F73" s="4"/>
      <c r="G73" s="53"/>
      <c r="H73" s="64"/>
      <c r="I73" s="52"/>
      <c r="J73" s="54"/>
      <c r="K73" s="5"/>
      <c r="L73" s="114"/>
      <c r="M73" s="113"/>
    </row>
    <row r="74" spans="1:13" x14ac:dyDescent="0.2">
      <c r="A74" s="6"/>
      <c r="B74" s="38"/>
      <c r="C74" s="5"/>
      <c r="D74" s="1"/>
      <c r="E74" s="113"/>
      <c r="F74" s="4"/>
      <c r="G74" s="53"/>
      <c r="H74" s="64"/>
      <c r="I74" s="52"/>
      <c r="J74" s="54"/>
      <c r="K74" s="5"/>
      <c r="L74" s="114"/>
      <c r="M74" s="113"/>
    </row>
    <row r="75" spans="1:13" x14ac:dyDescent="0.2">
      <c r="A75" s="6"/>
      <c r="B75" s="38"/>
      <c r="C75" s="5"/>
      <c r="D75" s="1"/>
      <c r="E75" s="113"/>
      <c r="F75" s="4"/>
      <c r="G75" s="53"/>
      <c r="H75" s="64"/>
      <c r="I75" s="52"/>
      <c r="J75" s="54"/>
      <c r="K75" s="5"/>
      <c r="L75" s="114"/>
      <c r="M75" s="113"/>
    </row>
    <row r="76" spans="1:13" x14ac:dyDescent="0.2">
      <c r="A76" s="6"/>
      <c r="B76" s="38"/>
      <c r="C76" s="5"/>
      <c r="D76" s="1"/>
      <c r="E76" s="113"/>
      <c r="F76" s="4"/>
      <c r="G76" s="53"/>
      <c r="H76" s="64"/>
      <c r="I76" s="52"/>
      <c r="J76" s="54"/>
      <c r="K76" s="5"/>
      <c r="L76" s="114"/>
      <c r="M76" s="113"/>
    </row>
    <row r="77" spans="1:13" x14ac:dyDescent="0.2">
      <c r="A77" s="6"/>
      <c r="B77" s="38"/>
      <c r="C77" s="5"/>
      <c r="D77" s="1"/>
      <c r="E77" s="113"/>
      <c r="F77" s="4"/>
      <c r="G77" s="53"/>
      <c r="H77" s="64"/>
      <c r="I77" s="52"/>
      <c r="J77" s="54"/>
      <c r="K77" s="5"/>
      <c r="L77" s="114"/>
      <c r="M77" s="113"/>
    </row>
    <row r="78" spans="1:13" x14ac:dyDescent="0.2">
      <c r="A78" s="6"/>
      <c r="B78" s="38"/>
      <c r="C78" s="5"/>
      <c r="D78" s="1"/>
      <c r="E78" s="113"/>
      <c r="F78" s="4"/>
      <c r="G78" s="53"/>
      <c r="H78" s="64"/>
      <c r="I78" s="52"/>
      <c r="J78" s="54"/>
      <c r="K78" s="5"/>
      <c r="L78" s="114"/>
      <c r="M78" s="113"/>
    </row>
    <row r="79" spans="1:13" x14ac:dyDescent="0.2">
      <c r="A79" s="6"/>
      <c r="B79" s="38"/>
      <c r="C79" s="5"/>
      <c r="D79" s="1"/>
      <c r="E79" s="113"/>
      <c r="F79" s="4"/>
      <c r="G79" s="53"/>
      <c r="H79" s="64"/>
      <c r="I79" s="52"/>
      <c r="J79" s="54"/>
      <c r="K79" s="5"/>
      <c r="L79" s="114"/>
      <c r="M79" s="113"/>
    </row>
    <row r="80" spans="1:13" x14ac:dyDescent="0.2">
      <c r="A80" s="6"/>
      <c r="B80" s="38"/>
      <c r="C80" s="5"/>
      <c r="D80" s="1"/>
      <c r="E80" s="113"/>
      <c r="F80" s="4"/>
      <c r="G80" s="53"/>
      <c r="H80" s="64"/>
      <c r="I80" s="52"/>
      <c r="J80" s="54"/>
      <c r="K80" s="5"/>
      <c r="L80" s="114"/>
      <c r="M80" s="113"/>
    </row>
    <row r="81" spans="1:13" x14ac:dyDescent="0.2">
      <c r="A81" s="6"/>
      <c r="B81" s="38"/>
      <c r="C81" s="5"/>
      <c r="D81" s="1"/>
      <c r="E81" s="113"/>
      <c r="F81" s="4"/>
      <c r="G81" s="53"/>
      <c r="H81" s="64"/>
      <c r="I81" s="52"/>
      <c r="J81" s="54"/>
      <c r="K81" s="5"/>
      <c r="L81" s="114"/>
      <c r="M81" s="113"/>
    </row>
    <row r="82" spans="1:13" x14ac:dyDescent="0.2">
      <c r="A82" s="6"/>
      <c r="B82" s="38"/>
      <c r="C82" s="5"/>
      <c r="D82" s="1"/>
      <c r="E82" s="113"/>
      <c r="F82" s="4"/>
      <c r="G82" s="53"/>
      <c r="H82" s="64"/>
      <c r="I82" s="52"/>
      <c r="J82" s="54"/>
      <c r="K82" s="5"/>
      <c r="L82" s="114"/>
      <c r="M82" s="113"/>
    </row>
    <row r="83" spans="1:13" x14ac:dyDescent="0.2">
      <c r="A83" s="6"/>
      <c r="B83" s="38"/>
      <c r="C83" s="5"/>
      <c r="D83" s="1"/>
      <c r="E83" s="113"/>
      <c r="F83" s="4"/>
      <c r="G83" s="53"/>
      <c r="H83" s="64"/>
      <c r="I83" s="52"/>
      <c r="J83" s="54"/>
      <c r="K83" s="5"/>
      <c r="L83" s="114"/>
      <c r="M83" s="113"/>
    </row>
    <row r="84" spans="1:13" x14ac:dyDescent="0.2">
      <c r="A84" s="6"/>
      <c r="B84" s="38"/>
      <c r="C84" s="5"/>
      <c r="D84" s="1"/>
      <c r="E84" s="113"/>
      <c r="F84" s="4"/>
      <c r="G84" s="53"/>
      <c r="H84" s="64"/>
      <c r="I84" s="52"/>
      <c r="J84" s="54"/>
      <c r="K84" s="5"/>
      <c r="L84" s="114"/>
      <c r="M84" s="113"/>
    </row>
    <row r="85" spans="1:13" x14ac:dyDescent="0.2">
      <c r="A85" s="6"/>
      <c r="B85" s="38"/>
      <c r="C85" s="5"/>
      <c r="D85" s="1"/>
      <c r="E85" s="113"/>
      <c r="F85" s="4"/>
      <c r="G85" s="53"/>
      <c r="H85" s="64"/>
      <c r="I85" s="52"/>
      <c r="J85" s="54"/>
      <c r="K85" s="5"/>
      <c r="L85" s="114"/>
      <c r="M85" s="113"/>
    </row>
    <row r="86" spans="1:13" x14ac:dyDescent="0.2">
      <c r="A86" s="6"/>
      <c r="B86" s="38"/>
      <c r="C86" s="5"/>
      <c r="D86" s="1"/>
      <c r="E86" s="113"/>
      <c r="F86" s="4"/>
      <c r="G86" s="53"/>
      <c r="H86" s="64"/>
      <c r="I86" s="52"/>
      <c r="J86" s="54"/>
      <c r="K86" s="5"/>
      <c r="L86" s="114"/>
      <c r="M86" s="113"/>
    </row>
    <row r="87" spans="1:13" x14ac:dyDescent="0.2">
      <c r="A87" s="6"/>
      <c r="B87" s="38"/>
      <c r="C87" s="5"/>
      <c r="D87" s="1"/>
      <c r="E87" s="113"/>
      <c r="F87" s="4"/>
      <c r="G87" s="53"/>
      <c r="H87" s="64"/>
      <c r="I87" s="52"/>
      <c r="J87" s="54"/>
      <c r="K87" s="5"/>
      <c r="L87" s="114"/>
      <c r="M87" s="113"/>
    </row>
    <row r="88" spans="1:13" x14ac:dyDescent="0.2">
      <c r="A88" s="6"/>
      <c r="B88" s="38"/>
      <c r="C88" s="5"/>
      <c r="D88" s="1"/>
      <c r="E88" s="113"/>
      <c r="F88" s="4"/>
      <c r="G88" s="53"/>
      <c r="H88" s="64"/>
      <c r="I88" s="52"/>
      <c r="J88" s="54"/>
      <c r="K88" s="5"/>
      <c r="L88" s="114"/>
      <c r="M88" s="113"/>
    </row>
    <row r="89" spans="1:13" x14ac:dyDescent="0.2">
      <c r="A89" s="6"/>
      <c r="B89" s="38"/>
      <c r="C89" s="5"/>
      <c r="D89" s="1"/>
      <c r="E89" s="113"/>
      <c r="F89" s="4"/>
      <c r="G89" s="53"/>
      <c r="H89" s="64"/>
      <c r="I89" s="52"/>
      <c r="J89" s="54"/>
      <c r="K89" s="5"/>
      <c r="L89" s="114"/>
      <c r="M89" s="113"/>
    </row>
    <row r="90" spans="1:13" x14ac:dyDescent="0.2">
      <c r="A90" s="6"/>
      <c r="B90" s="38"/>
      <c r="C90" s="5"/>
      <c r="D90" s="1"/>
      <c r="E90" s="113"/>
      <c r="F90" s="4"/>
      <c r="G90" s="53"/>
      <c r="H90" s="64"/>
      <c r="I90" s="52"/>
      <c r="J90" s="54"/>
      <c r="K90" s="5"/>
      <c r="L90" s="114"/>
      <c r="M90" s="113"/>
    </row>
    <row r="91" spans="1:13" x14ac:dyDescent="0.2">
      <c r="A91" s="6"/>
      <c r="B91" s="38"/>
      <c r="C91" s="5"/>
      <c r="D91" s="1"/>
      <c r="E91" s="113"/>
      <c r="F91" s="4"/>
      <c r="G91" s="53"/>
      <c r="H91" s="64"/>
      <c r="I91" s="52"/>
      <c r="J91" s="54"/>
      <c r="K91" s="5"/>
      <c r="L91" s="114"/>
      <c r="M91" s="113"/>
    </row>
    <row r="92" spans="1:13" x14ac:dyDescent="0.2">
      <c r="A92" s="57"/>
      <c r="B92" s="120"/>
      <c r="C92" s="59"/>
      <c r="D92" s="58"/>
      <c r="E92" s="58"/>
      <c r="F92" s="60"/>
      <c r="G92" s="61"/>
      <c r="H92" s="72"/>
      <c r="I92" s="62"/>
      <c r="J92" s="58"/>
      <c r="K92" s="58"/>
      <c r="L92" s="63"/>
      <c r="M92" s="58"/>
    </row>
  </sheetData>
  <autoFilter ref="A6:M6" xr:uid="{E26A532B-42E3-4DB7-81B8-1464583B6315}"/>
  <mergeCells count="2">
    <mergeCell ref="A1:B1"/>
    <mergeCell ref="C1:F1"/>
  </mergeCells>
  <conditionalFormatting sqref="M12:M20 M22:M91 M7:M10">
    <cfRule type="cellIs" dxfId="12" priority="17" operator="equal">
      <formula>"TER"</formula>
    </cfRule>
    <cfRule type="cellIs" dxfId="11" priority="18" operator="equal">
      <formula>"EC"</formula>
    </cfRule>
    <cfRule type="cellIs" dxfId="10" priority="19" operator="equal">
      <formula>"AF"</formula>
    </cfRule>
  </conditionalFormatting>
  <conditionalFormatting sqref="G7:G10 G12:G20 G22:G91">
    <cfRule type="cellIs" dxfId="9" priority="13" stopIfTrue="1" operator="equal">
      <formula>"Non"</formula>
    </cfRule>
    <cfRule type="cellIs" dxfId="8" priority="14" stopIfTrue="1" operator="equal">
      <formula>""</formula>
    </cfRule>
    <cfRule type="cellIs" dxfId="7" priority="15" stopIfTrue="1" operator="notEqual">
      <formula>"Non"</formula>
    </cfRule>
    <cfRule type="cellIs" dxfId="6" priority="16" stopIfTrue="1" operator="between">
      <formula>"X "</formula>
      <formula>"XZ"</formula>
    </cfRule>
  </conditionalFormatting>
  <conditionalFormatting sqref="M11">
    <cfRule type="cellIs" dxfId="5" priority="4" operator="equal">
      <formula>"TER"</formula>
    </cfRule>
    <cfRule type="cellIs" dxfId="4" priority="5" operator="equal">
      <formula>"EC"</formula>
    </cfRule>
    <cfRule type="cellIs" dxfId="3" priority="6" operator="equal">
      <formula>"AF"</formula>
    </cfRule>
  </conditionalFormatting>
  <conditionalFormatting sqref="M21">
    <cfRule type="cellIs" dxfId="2" priority="1" operator="equal">
      <formula>"TER"</formula>
    </cfRule>
    <cfRule type="cellIs" dxfId="1" priority="2" operator="equal">
      <formula>"EC"</formula>
    </cfRule>
    <cfRule type="cellIs" dxfId="0" priority="3" operator="equal">
      <formula>"AF"</formula>
    </cfRule>
  </conditionalFormatting>
  <dataValidations count="2">
    <dataValidation type="list" allowBlank="1" showInputMessage="1" showErrorMessage="1" sqref="D92:D97 A92:A2229 E92:E1447" xr:uid="{4D004CB4-ACB6-43CB-BCAB-F3CB4629E43D}">
      <formula1>#REF!</formula1>
    </dataValidation>
    <dataValidation type="list" allowBlank="1" showInputMessage="1" showErrorMessage="1" sqref="M7:M91" xr:uid="{C417C61C-CBD8-4604-B982-1B4340FE65B2}">
      <formula1>"AF,EC,TER"</formula1>
    </dataValidation>
  </dataValidations>
  <pageMargins left="0.7" right="0.7" top="0.75" bottom="0.75" header="0.3" footer="0.3"/>
  <pageSetup paperSize="9" orientation="portrait" horizontalDpi="4294967295" verticalDpi="4294967295"/>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BA1688CC-D183-47DD-A366-D5CD6AFEAC17}">
          <x14:formula1>
            <xm:f>Listes!$C$1:$C$13</xm:f>
          </x14:formula1>
          <xm:sqref>E7:E91</xm:sqref>
        </x14:dataValidation>
        <x14:dataValidation type="list" allowBlank="1" showInputMessage="1" showErrorMessage="1" xr:uid="{1B18CD72-8B41-44AA-9D7A-6E58C6CF2D02}">
          <x14:formula1>
            <xm:f>Listes!$E$1:$E$8</xm:f>
          </x14:formula1>
          <xm:sqref>D7:D91</xm:sqref>
        </x14:dataValidation>
        <x14:dataValidation type="list" allowBlank="1" showInputMessage="1" showErrorMessage="1" xr:uid="{8804AC0F-6E39-4FE2-A856-656D674B59CB}">
          <x14:formula1>
            <xm:f>Listes!$A$1:$A$6</xm:f>
          </x14:formula1>
          <xm:sqref>A7:A91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73d2922-8512-4882-97fb-aacae6d84b58">
      <UserInfo>
        <DisplayName/>
        <AccountId xsi:nil="true"/>
        <AccountType/>
      </UserInfo>
    </SharedWithUsers>
    <MediaLengthInSeconds xmlns="ae7a511f-1008-40bb-b47a-4f02609c0a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1BC7D5A9A6EA42B627A8489CAC2620" ma:contentTypeVersion="13" ma:contentTypeDescription="Crée un document." ma:contentTypeScope="" ma:versionID="e0867f30e55b32081742eb220a770234">
  <xsd:schema xmlns:xsd="http://www.w3.org/2001/XMLSchema" xmlns:xs="http://www.w3.org/2001/XMLSchema" xmlns:p="http://schemas.microsoft.com/office/2006/metadata/properties" xmlns:ns2="ae7a511f-1008-40bb-b47a-4f02609c0a59" xmlns:ns3="e73d2922-8512-4882-97fb-aacae6d84b58" targetNamespace="http://schemas.microsoft.com/office/2006/metadata/properties" ma:root="true" ma:fieldsID="20148804686194a25f5f7afdb1e52267" ns2:_="" ns3:_="">
    <xsd:import namespace="ae7a511f-1008-40bb-b47a-4f02609c0a59"/>
    <xsd:import namespace="e73d2922-8512-4882-97fb-aacae6d84b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a511f-1008-40bb-b47a-4f02609c0a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3d2922-8512-4882-97fb-aacae6d84b58"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595C9F-344A-432C-80E7-4C8B31A76BB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4927E63-3441-44DB-B4D2-BC246326B256}"/>
</file>

<file path=customXml/itemProps3.xml><?xml version="1.0" encoding="utf-8"?>
<ds:datastoreItem xmlns:ds="http://schemas.openxmlformats.org/officeDocument/2006/customXml" ds:itemID="{7B2B7DA4-2241-45D4-9803-7870ACAA35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Listes</vt:lpstr>
      <vt:lpstr>JADI</vt:lpstr>
      <vt:lpstr>RENAUDIN</vt:lpstr>
      <vt:lpstr>FY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HY Stephanie</cp:lastModifiedBy>
  <cp:revision/>
  <dcterms:created xsi:type="dcterms:W3CDTF">1996-10-21T11:03:58Z</dcterms:created>
  <dcterms:modified xsi:type="dcterms:W3CDTF">2020-09-04T13:11:50Z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0x0101002D1BC7D5A9A6EA42B627A8489CAC2620</vt:lpwstr>
  </property>
  <property fmtid="{D5CDD505-2E9C-101B-9397-08002B2CF9AE}" pid="3" name="Order">
    <vt:r8>331400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ies>
</file>